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fc383bbc14ff430/Dokumenty/4 DaCK/DV a CV/2024/CV/"/>
    </mc:Choice>
  </mc:AlternateContent>
  <xr:revisionPtr revIDLastSave="1676" documentId="13_ncr:1_{DEAA40DD-60A3-44A8-A12E-E661325E9E9E}" xr6:coauthVersionLast="47" xr6:coauthVersionMax="47" xr10:uidLastSave="{F2ECC4C8-D597-4E51-A395-52B18E262452}"/>
  <bookViews>
    <workbookView xWindow="-108" yWindow="-108" windowWidth="23256" windowHeight="13896" tabRatio="599" xr2:uid="{A9FA83AC-E727-4447-88AD-6D7C83D0E192}"/>
  </bookViews>
  <sheets>
    <sheet name="CV 2024" sheetId="28" r:id="rId1"/>
    <sheet name="Afgánský chrt" sheetId="1" r:id="rId2"/>
    <sheet name="Azavak" sheetId="4" r:id="rId3"/>
    <sheet name="Barzoj" sheetId="5" r:id="rId4"/>
    <sheet name="Deerhound" sheetId="3" r:id="rId5"/>
    <sheet name="Greyhound" sheetId="2" r:id="rId6"/>
    <sheet name="Irský vlkodav" sheetId="6" r:id="rId7"/>
    <sheet name="Italský chrtík" sheetId="14" r:id="rId8"/>
    <sheet name="Polský chrt" sheetId="10" r:id="rId9"/>
    <sheet name="Maďarský chrt" sheetId="24" r:id="rId10"/>
    <sheet name="Saluki" sheetId="9" r:id="rId11"/>
    <sheet name="Sloughi" sheetId="20" r:id="rId12"/>
    <sheet name="Španělský galgo" sheetId="11" r:id="rId13"/>
    <sheet name="Whippet pes" sheetId="15" r:id="rId14"/>
    <sheet name="Whippet fena" sheetId="26" r:id="rId15"/>
    <sheet name="Basenji" sheetId="12" r:id="rId16"/>
    <sheet name="Faraonský pes" sheetId="7" r:id="rId17"/>
    <sheet name="Ibizský podenco" sheetId="8" r:id="rId18"/>
    <sheet name="Sicilský chrt" sheetId="13" r:id="rId19"/>
    <sheet name="Dlouhosrstý vipet" sheetId="19" r:id="rId20"/>
    <sheet name="Kanárský podenco" sheetId="27" r:id="rId21"/>
    <sheet name="Portugalský podengo" sheetId="22" r:id="rId22"/>
  </sheets>
  <definedNames>
    <definedName name="_xlnm._FilterDatabase" localSheetId="14" hidden="1">'Whippet fena'!$A$1:$R$70</definedName>
    <definedName name="_xlnm._FilterDatabase" localSheetId="13" hidden="1">'Whippet pes'!$A$49:$R$62</definedName>
    <definedName name="_xlnm.Print_Area" localSheetId="13">'Whippet pes'!$A$1:$O$60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" i="15" l="1"/>
  <c r="Q6" i="4"/>
  <c r="Q12" i="20"/>
  <c r="Q5" i="12"/>
  <c r="P10" i="7"/>
  <c r="R10" i="7"/>
  <c r="Q12" i="26"/>
  <c r="Q6" i="26"/>
  <c r="Q7" i="26"/>
  <c r="Q8" i="26"/>
  <c r="P96" i="26"/>
  <c r="R96" i="26"/>
  <c r="P91" i="15"/>
  <c r="R91" i="15"/>
  <c r="P99" i="15"/>
  <c r="R99" i="15"/>
  <c r="P104" i="15"/>
  <c r="R104" i="15"/>
  <c r="P106" i="15"/>
  <c r="R106" i="15"/>
  <c r="P109" i="15"/>
  <c r="R109" i="15"/>
  <c r="P8" i="20"/>
  <c r="R8" i="20"/>
  <c r="Q6" i="14"/>
  <c r="Q12" i="1"/>
  <c r="Q6" i="1"/>
  <c r="P98" i="15"/>
  <c r="R98" i="15"/>
  <c r="P17" i="9"/>
  <c r="R17" i="9"/>
  <c r="P79" i="26"/>
  <c r="R79" i="26"/>
  <c r="P61" i="26"/>
  <c r="R61" i="26"/>
  <c r="P74" i="26"/>
  <c r="R74" i="26"/>
  <c r="R108" i="15"/>
  <c r="P108" i="15"/>
  <c r="R103" i="15"/>
  <c r="P103" i="15"/>
  <c r="R48" i="15"/>
  <c r="P48" i="15"/>
  <c r="P19" i="5"/>
  <c r="R19" i="5"/>
  <c r="P9" i="12"/>
  <c r="R9" i="12"/>
  <c r="P51" i="15"/>
  <c r="R51" i="15"/>
  <c r="P18" i="1"/>
  <c r="R18" i="1"/>
  <c r="P30" i="11"/>
  <c r="R30" i="11"/>
  <c r="P29" i="11"/>
  <c r="R29" i="11"/>
  <c r="P33" i="11"/>
  <c r="R33" i="11"/>
  <c r="P59" i="26"/>
  <c r="R59" i="26"/>
  <c r="P105" i="15"/>
  <c r="R105" i="15"/>
  <c r="P79" i="15"/>
  <c r="R79" i="15"/>
  <c r="P18" i="11"/>
  <c r="R18" i="11"/>
  <c r="P66" i="26"/>
  <c r="R66" i="26"/>
  <c r="P68" i="26"/>
  <c r="R68" i="26"/>
  <c r="P48" i="26"/>
  <c r="R48" i="26"/>
  <c r="P69" i="26"/>
  <c r="R69" i="26"/>
  <c r="P81" i="26"/>
  <c r="R81" i="26"/>
  <c r="P86" i="26"/>
  <c r="R86" i="26"/>
  <c r="P80" i="26"/>
  <c r="R80" i="26"/>
  <c r="P55" i="26"/>
  <c r="R55" i="26"/>
  <c r="R89" i="15"/>
  <c r="P89" i="15"/>
  <c r="P88" i="15"/>
  <c r="R88" i="15"/>
  <c r="P11" i="14"/>
  <c r="R11" i="14"/>
  <c r="P19" i="14"/>
  <c r="R19" i="14"/>
  <c r="P20" i="14"/>
  <c r="R20" i="14"/>
  <c r="P25" i="14"/>
  <c r="R25" i="14"/>
  <c r="P27" i="14"/>
  <c r="R27" i="14"/>
  <c r="R15" i="10"/>
  <c r="P15" i="10"/>
  <c r="R14" i="10"/>
  <c r="P14" i="10"/>
  <c r="R94" i="15"/>
  <c r="P94" i="15"/>
  <c r="P10" i="9"/>
  <c r="R10" i="9"/>
  <c r="P12" i="9"/>
  <c r="R12" i="9"/>
  <c r="P19" i="9"/>
  <c r="R19" i="9"/>
  <c r="P13" i="14"/>
  <c r="R13" i="14"/>
  <c r="P24" i="5"/>
  <c r="R24" i="5"/>
  <c r="P34" i="15"/>
  <c r="R34" i="15"/>
  <c r="P75" i="15"/>
  <c r="R75" i="15"/>
  <c r="P22" i="26"/>
  <c r="Q22" i="26" s="1"/>
  <c r="R22" i="26"/>
  <c r="P70" i="26"/>
  <c r="R70" i="26"/>
  <c r="P87" i="26"/>
  <c r="R87" i="26"/>
  <c r="P39" i="12"/>
  <c r="R39" i="12"/>
  <c r="P41" i="12"/>
  <c r="R41" i="12"/>
  <c r="P31" i="11"/>
  <c r="R31" i="11"/>
  <c r="P19" i="11"/>
  <c r="R19" i="11"/>
  <c r="P17" i="11"/>
  <c r="R17" i="11"/>
  <c r="P37" i="12"/>
  <c r="R37" i="12"/>
  <c r="P46" i="12"/>
  <c r="R46" i="12"/>
  <c r="P38" i="15"/>
  <c r="R38" i="15"/>
  <c r="P42" i="15"/>
  <c r="R42" i="15"/>
  <c r="P32" i="15"/>
  <c r="R32" i="15"/>
  <c r="P7" i="15"/>
  <c r="Q7" i="15" s="1"/>
  <c r="R7" i="15"/>
  <c r="P47" i="15"/>
  <c r="R47" i="15"/>
  <c r="P17" i="15"/>
  <c r="Q17" i="15" s="1"/>
  <c r="R17" i="15"/>
  <c r="P50" i="15"/>
  <c r="R50" i="15"/>
  <c r="P53" i="15"/>
  <c r="R53" i="15"/>
  <c r="P55" i="15"/>
  <c r="R55" i="15"/>
  <c r="P12" i="15"/>
  <c r="Q12" i="15" s="1"/>
  <c r="R12" i="15"/>
  <c r="P59" i="15"/>
  <c r="R59" i="15"/>
  <c r="P65" i="15"/>
  <c r="R65" i="15"/>
  <c r="P69" i="15"/>
  <c r="R69" i="15"/>
  <c r="P85" i="15"/>
  <c r="R85" i="15"/>
  <c r="P86" i="15"/>
  <c r="R86" i="15"/>
  <c r="P90" i="15"/>
  <c r="R90" i="15"/>
  <c r="P95" i="15"/>
  <c r="R95" i="15"/>
  <c r="P80" i="15"/>
  <c r="R80" i="15"/>
  <c r="P5" i="26"/>
  <c r="Q5" i="26" s="1"/>
  <c r="R5" i="26"/>
  <c r="P31" i="26"/>
  <c r="R31" i="26"/>
  <c r="P10" i="26"/>
  <c r="Q10" i="26" s="1"/>
  <c r="R10" i="26"/>
  <c r="P6" i="26"/>
  <c r="R6" i="26"/>
  <c r="P13" i="26"/>
  <c r="Q13" i="26" s="1"/>
  <c r="R13" i="26"/>
  <c r="P16" i="26"/>
  <c r="Q16" i="26" s="1"/>
  <c r="R16" i="26"/>
  <c r="P14" i="26"/>
  <c r="Q14" i="26" s="1"/>
  <c r="R14" i="26"/>
  <c r="P18" i="26"/>
  <c r="Q18" i="26" s="1"/>
  <c r="R18" i="26"/>
  <c r="P9" i="26"/>
  <c r="Q9" i="26" s="1"/>
  <c r="R9" i="26"/>
  <c r="P19" i="26"/>
  <c r="Q19" i="26" s="1"/>
  <c r="R19" i="26"/>
  <c r="P24" i="26"/>
  <c r="Q24" i="26" s="1"/>
  <c r="R24" i="26"/>
  <c r="P37" i="26"/>
  <c r="R37" i="26"/>
  <c r="P17" i="26"/>
  <c r="Q17" i="26" s="1"/>
  <c r="R17" i="26"/>
  <c r="P40" i="26"/>
  <c r="R40" i="26"/>
  <c r="P33" i="26"/>
  <c r="R33" i="26"/>
  <c r="P45" i="26"/>
  <c r="R45" i="26"/>
  <c r="P46" i="26"/>
  <c r="R46" i="26"/>
  <c r="P25" i="26"/>
  <c r="Q25" i="26" s="1"/>
  <c r="R25" i="26"/>
  <c r="P38" i="26"/>
  <c r="R38" i="26"/>
  <c r="P35" i="26"/>
  <c r="R35" i="26"/>
  <c r="P41" i="26"/>
  <c r="R41" i="26"/>
  <c r="P32" i="26"/>
  <c r="R32" i="26"/>
  <c r="P15" i="26"/>
  <c r="Q15" i="26" s="1"/>
  <c r="R15" i="26"/>
  <c r="P39" i="26"/>
  <c r="R39" i="26"/>
  <c r="P27" i="26"/>
  <c r="Q27" i="26" s="1"/>
  <c r="R27" i="26"/>
  <c r="P21" i="26"/>
  <c r="Q21" i="26" s="1"/>
  <c r="R21" i="26"/>
  <c r="P23" i="26"/>
  <c r="Q23" i="26" s="1"/>
  <c r="R23" i="26"/>
  <c r="P49" i="26"/>
  <c r="R49" i="26"/>
  <c r="P20" i="26"/>
  <c r="Q20" i="26" s="1"/>
  <c r="R20" i="26"/>
  <c r="P43" i="26"/>
  <c r="R43" i="26"/>
  <c r="P51" i="26"/>
  <c r="R51" i="26"/>
  <c r="P52" i="26"/>
  <c r="R52" i="26"/>
  <c r="P53" i="26"/>
  <c r="R53" i="26"/>
  <c r="P50" i="26"/>
  <c r="R50" i="26"/>
  <c r="P54" i="26"/>
  <c r="R54" i="26"/>
  <c r="P47" i="26"/>
  <c r="R47" i="26"/>
  <c r="P26" i="26"/>
  <c r="Q26" i="26" s="1"/>
  <c r="R26" i="26"/>
  <c r="P56" i="26"/>
  <c r="R56" i="26"/>
  <c r="P57" i="26"/>
  <c r="R57" i="26"/>
  <c r="P58" i="26"/>
  <c r="R58" i="26"/>
  <c r="P42" i="26"/>
  <c r="R42" i="26"/>
  <c r="P60" i="26"/>
  <c r="R60" i="26"/>
  <c r="P63" i="26"/>
  <c r="R63" i="26"/>
  <c r="P64" i="26"/>
  <c r="R64" i="26"/>
  <c r="P65" i="26"/>
  <c r="R65" i="26"/>
  <c r="P67" i="26"/>
  <c r="R67" i="26"/>
  <c r="P44" i="26"/>
  <c r="R44" i="26"/>
  <c r="P29" i="26"/>
  <c r="Q29" i="26" s="1"/>
  <c r="R29" i="26"/>
  <c r="P71" i="26"/>
  <c r="R71" i="26"/>
  <c r="P72" i="26"/>
  <c r="R72" i="26"/>
  <c r="P28" i="26"/>
  <c r="Q28" i="26" s="1"/>
  <c r="R28" i="26"/>
  <c r="P73" i="26"/>
  <c r="R73" i="26"/>
  <c r="P36" i="26"/>
  <c r="R36" i="26"/>
  <c r="P77" i="26"/>
  <c r="R77" i="26"/>
  <c r="P34" i="26"/>
  <c r="R34" i="26"/>
  <c r="P76" i="26"/>
  <c r="R76" i="26"/>
  <c r="P82" i="26"/>
  <c r="R82" i="26"/>
  <c r="P83" i="26"/>
  <c r="R83" i="26"/>
  <c r="P85" i="26"/>
  <c r="R85" i="26"/>
  <c r="P84" i="26"/>
  <c r="R84" i="26"/>
  <c r="P75" i="26"/>
  <c r="R75" i="26"/>
  <c r="P88" i="26"/>
  <c r="R88" i="26"/>
  <c r="P89" i="26"/>
  <c r="R89" i="26"/>
  <c r="P90" i="26"/>
  <c r="R90" i="26"/>
  <c r="P91" i="26"/>
  <c r="R91" i="26"/>
  <c r="P78" i="26"/>
  <c r="R78" i="26"/>
  <c r="P92" i="26"/>
  <c r="R92" i="26"/>
  <c r="P93" i="26"/>
  <c r="R93" i="26"/>
  <c r="P94" i="26"/>
  <c r="R94" i="26"/>
  <c r="P95" i="26"/>
  <c r="R95" i="26"/>
  <c r="P97" i="26"/>
  <c r="R97" i="26"/>
  <c r="P62" i="26"/>
  <c r="R62" i="26"/>
  <c r="P98" i="26"/>
  <c r="R98" i="26"/>
  <c r="P99" i="26"/>
  <c r="R99" i="26"/>
  <c r="P101" i="26"/>
  <c r="R101" i="26"/>
  <c r="P102" i="26"/>
  <c r="R102" i="26"/>
  <c r="P100" i="26"/>
  <c r="R100" i="26"/>
  <c r="P11" i="26"/>
  <c r="Q11" i="26" s="1"/>
  <c r="R11" i="26"/>
  <c r="R8" i="26"/>
  <c r="R12" i="26"/>
  <c r="R30" i="26"/>
  <c r="P17" i="7"/>
  <c r="R17" i="7"/>
  <c r="P18" i="7"/>
  <c r="R18" i="7"/>
  <c r="P42" i="12"/>
  <c r="R42" i="12"/>
  <c r="R43" i="14"/>
  <c r="R40" i="14"/>
  <c r="R44" i="14"/>
  <c r="P11" i="9"/>
  <c r="R11" i="9"/>
  <c r="P21" i="9"/>
  <c r="R21" i="9"/>
  <c r="P9" i="14"/>
  <c r="Q9" i="14" s="1"/>
  <c r="R9" i="14"/>
  <c r="P22" i="14"/>
  <c r="R22" i="14"/>
  <c r="P5" i="10"/>
  <c r="R5" i="10"/>
  <c r="P6" i="10"/>
  <c r="R6" i="10"/>
  <c r="P7" i="10"/>
  <c r="R7" i="10"/>
  <c r="P17" i="12"/>
  <c r="R17" i="12"/>
  <c r="P14" i="12"/>
  <c r="R14" i="12"/>
  <c r="P15" i="12"/>
  <c r="R15" i="12"/>
  <c r="P11" i="12"/>
  <c r="R11" i="12"/>
  <c r="P6" i="12"/>
  <c r="R6" i="12"/>
  <c r="P18" i="12"/>
  <c r="R18" i="12"/>
  <c r="P19" i="12"/>
  <c r="R19" i="12"/>
  <c r="P20" i="12"/>
  <c r="R20" i="12"/>
  <c r="P36" i="12"/>
  <c r="R36" i="12"/>
  <c r="P26" i="12"/>
  <c r="Q26" i="12" s="1"/>
  <c r="R26" i="12"/>
  <c r="P27" i="12"/>
  <c r="Q27" i="12" s="1"/>
  <c r="R27" i="12"/>
  <c r="P25" i="12"/>
  <c r="Q25" i="12" s="1"/>
  <c r="R25" i="12"/>
  <c r="P29" i="12"/>
  <c r="R29" i="12"/>
  <c r="P30" i="12"/>
  <c r="R30" i="12"/>
  <c r="P31" i="12"/>
  <c r="R31" i="12"/>
  <c r="P32" i="12"/>
  <c r="R32" i="12"/>
  <c r="P33" i="12"/>
  <c r="R33" i="12"/>
  <c r="P34" i="12"/>
  <c r="R34" i="12"/>
  <c r="P28" i="12"/>
  <c r="Q28" i="12" s="1"/>
  <c r="R28" i="12"/>
  <c r="P35" i="12"/>
  <c r="R35" i="12"/>
  <c r="P40" i="12"/>
  <c r="R40" i="12"/>
  <c r="P38" i="12"/>
  <c r="R38" i="12"/>
  <c r="P43" i="12"/>
  <c r="R43" i="12"/>
  <c r="P44" i="12"/>
  <c r="R44" i="12"/>
  <c r="P45" i="12"/>
  <c r="R45" i="12"/>
  <c r="R5" i="12"/>
  <c r="P30" i="9"/>
  <c r="R30" i="9"/>
  <c r="P34" i="9"/>
  <c r="R34" i="9"/>
  <c r="P36" i="9"/>
  <c r="R36" i="9"/>
  <c r="P40" i="9"/>
  <c r="R40" i="9"/>
  <c r="R32" i="14"/>
  <c r="P21" i="14"/>
  <c r="R21" i="14"/>
  <c r="P52" i="5"/>
  <c r="R52" i="5"/>
  <c r="R12" i="1"/>
  <c r="P12" i="1"/>
  <c r="P16" i="19"/>
  <c r="R16" i="19"/>
  <c r="P18" i="19"/>
  <c r="R18" i="19"/>
  <c r="P23" i="7"/>
  <c r="R23" i="7"/>
  <c r="P21" i="7"/>
  <c r="R21" i="7"/>
  <c r="P19" i="7"/>
  <c r="R19" i="7"/>
  <c r="P20" i="7"/>
  <c r="R20" i="7"/>
  <c r="P14" i="7"/>
  <c r="Q14" i="7" s="1"/>
  <c r="R14" i="7"/>
  <c r="P84" i="15"/>
  <c r="R84" i="15"/>
  <c r="P40" i="15"/>
  <c r="R40" i="15"/>
  <c r="P41" i="15"/>
  <c r="R41" i="15"/>
  <c r="P43" i="15"/>
  <c r="R43" i="15"/>
  <c r="P44" i="15"/>
  <c r="R44" i="15"/>
  <c r="P46" i="15"/>
  <c r="R46" i="15"/>
  <c r="P35" i="15"/>
  <c r="R35" i="15"/>
  <c r="P78" i="15"/>
  <c r="R78" i="15"/>
  <c r="P19" i="15"/>
  <c r="Q19" i="15" s="1"/>
  <c r="R19" i="15"/>
  <c r="P37" i="15"/>
  <c r="R37" i="15"/>
  <c r="P37" i="9"/>
  <c r="R37" i="9"/>
  <c r="P14" i="9"/>
  <c r="R14" i="9"/>
  <c r="P28" i="11"/>
  <c r="R28" i="11"/>
  <c r="R46" i="5"/>
  <c r="P46" i="5"/>
  <c r="P49" i="5"/>
  <c r="R49" i="5"/>
  <c r="P27" i="5"/>
  <c r="R27" i="5"/>
  <c r="P13" i="8"/>
  <c r="R13" i="8"/>
  <c r="P11" i="11"/>
  <c r="R11" i="11"/>
  <c r="P13" i="11"/>
  <c r="R13" i="11"/>
  <c r="P15" i="11"/>
  <c r="R15" i="11"/>
  <c r="P10" i="11"/>
  <c r="R10" i="11"/>
  <c r="P56" i="15"/>
  <c r="R56" i="15"/>
  <c r="P28" i="15"/>
  <c r="R28" i="15"/>
  <c r="P68" i="15"/>
  <c r="R68" i="15"/>
  <c r="P57" i="15"/>
  <c r="R57" i="15"/>
  <c r="P13" i="15"/>
  <c r="Q13" i="15" s="1"/>
  <c r="R13" i="15"/>
  <c r="P76" i="15"/>
  <c r="R76" i="15"/>
  <c r="P39" i="15"/>
  <c r="R39" i="15"/>
  <c r="P93" i="15"/>
  <c r="R93" i="15"/>
  <c r="P102" i="15"/>
  <c r="R102" i="15"/>
  <c r="P14" i="20"/>
  <c r="R14" i="20"/>
  <c r="P44" i="5"/>
  <c r="R44" i="5"/>
  <c r="P45" i="5"/>
  <c r="R45" i="5"/>
  <c r="P47" i="5"/>
  <c r="R47" i="5"/>
  <c r="P48" i="5"/>
  <c r="R48" i="5"/>
  <c r="P20" i="5"/>
  <c r="R20" i="5"/>
  <c r="P23" i="5"/>
  <c r="R23" i="5"/>
  <c r="P8" i="1"/>
  <c r="R8" i="1"/>
  <c r="P11" i="8"/>
  <c r="R11" i="8"/>
  <c r="P10" i="8"/>
  <c r="R10" i="8"/>
  <c r="P49" i="15"/>
  <c r="R49" i="15"/>
  <c r="P9" i="15"/>
  <c r="Q9" i="15" s="1"/>
  <c r="R9" i="15"/>
  <c r="P29" i="15"/>
  <c r="R29" i="15"/>
  <c r="P52" i="15"/>
  <c r="R52" i="15"/>
  <c r="P15" i="15"/>
  <c r="Q15" i="15" s="1"/>
  <c r="R15" i="15"/>
  <c r="P16" i="15"/>
  <c r="Q16" i="15" s="1"/>
  <c r="R16" i="15"/>
  <c r="P31" i="15"/>
  <c r="R31" i="15"/>
  <c r="P6" i="15"/>
  <c r="R6" i="15"/>
  <c r="P14" i="15"/>
  <c r="Q14" i="15" s="1"/>
  <c r="R14" i="15"/>
  <c r="P36" i="15"/>
  <c r="R36" i="15"/>
  <c r="P22" i="15"/>
  <c r="Q22" i="15" s="1"/>
  <c r="R22" i="15"/>
  <c r="P72" i="15"/>
  <c r="R72" i="15"/>
  <c r="P10" i="15"/>
  <c r="Q10" i="15" s="1"/>
  <c r="R10" i="15"/>
  <c r="P54" i="15"/>
  <c r="R54" i="15"/>
  <c r="P61" i="15"/>
  <c r="R61" i="15"/>
  <c r="P21" i="15"/>
  <c r="Q21" i="15" s="1"/>
  <c r="R21" i="15"/>
  <c r="P100" i="15"/>
  <c r="R100" i="15"/>
  <c r="P26" i="15"/>
  <c r="Q26" i="15" s="1"/>
  <c r="R26" i="15"/>
  <c r="P18" i="15"/>
  <c r="Q18" i="15" s="1"/>
  <c r="R18" i="15"/>
  <c r="P81" i="15"/>
  <c r="R81" i="15"/>
  <c r="P92" i="15"/>
  <c r="R92" i="15"/>
  <c r="P70" i="15"/>
  <c r="R70" i="15"/>
  <c r="P27" i="15"/>
  <c r="R27" i="15"/>
  <c r="P71" i="15"/>
  <c r="R71" i="15"/>
  <c r="P62" i="15"/>
  <c r="R62" i="15"/>
  <c r="P87" i="15"/>
  <c r="R87" i="15"/>
  <c r="P67" i="15"/>
  <c r="R67" i="15"/>
  <c r="P64" i="15"/>
  <c r="R64" i="15"/>
  <c r="P60" i="15"/>
  <c r="R60" i="15"/>
  <c r="P33" i="15"/>
  <c r="R33" i="15"/>
  <c r="P82" i="15"/>
  <c r="R82" i="15"/>
  <c r="P73" i="15"/>
  <c r="R73" i="15"/>
  <c r="P97" i="15"/>
  <c r="R97" i="15"/>
  <c r="P101" i="15"/>
  <c r="R101" i="15"/>
  <c r="P83" i="15"/>
  <c r="R83" i="15"/>
  <c r="P30" i="15"/>
  <c r="R30" i="15"/>
  <c r="P24" i="15"/>
  <c r="Q24" i="15" s="1"/>
  <c r="R24" i="15"/>
  <c r="P5" i="15"/>
  <c r="Q5" i="15" s="1"/>
  <c r="R5" i="15"/>
  <c r="P77" i="15"/>
  <c r="R77" i="15"/>
  <c r="P20" i="15"/>
  <c r="Q20" i="15" s="1"/>
  <c r="R20" i="15"/>
  <c r="P74" i="15"/>
  <c r="R74" i="15"/>
  <c r="P96" i="15"/>
  <c r="R96" i="15"/>
  <c r="P107" i="15"/>
  <c r="R107" i="15"/>
  <c r="P11" i="15"/>
  <c r="Q11" i="15" s="1"/>
  <c r="R11" i="15"/>
  <c r="P58" i="15"/>
  <c r="R58" i="15"/>
  <c r="P8" i="15"/>
  <c r="Q8" i="15" s="1"/>
  <c r="R8" i="15"/>
  <c r="P63" i="15"/>
  <c r="R63" i="15"/>
  <c r="P45" i="15"/>
  <c r="R45" i="15"/>
  <c r="P23" i="15"/>
  <c r="Q23" i="15" s="1"/>
  <c r="R23" i="15"/>
  <c r="P66" i="15"/>
  <c r="R66" i="15"/>
  <c r="P25" i="15"/>
  <c r="Q25" i="15" s="1"/>
  <c r="R25" i="15"/>
  <c r="P43" i="14"/>
  <c r="P32" i="14"/>
  <c r="Q32" i="14" s="1"/>
  <c r="P5" i="3"/>
  <c r="Q5" i="3" s="1"/>
  <c r="R5" i="3"/>
  <c r="P7" i="3"/>
  <c r="R7" i="3"/>
  <c r="P8" i="3"/>
  <c r="R8" i="3"/>
  <c r="P36" i="5"/>
  <c r="Q36" i="5" s="1"/>
  <c r="R36" i="5"/>
  <c r="P50" i="5"/>
  <c r="R50" i="5"/>
  <c r="P33" i="5"/>
  <c r="Q33" i="5" s="1"/>
  <c r="R33" i="5"/>
  <c r="P34" i="5"/>
  <c r="Q34" i="5" s="1"/>
  <c r="R34" i="5"/>
  <c r="P42" i="5"/>
  <c r="R42" i="5"/>
  <c r="P43" i="5"/>
  <c r="R43" i="5"/>
  <c r="P37" i="5"/>
  <c r="Q37" i="5" s="1"/>
  <c r="R37" i="5"/>
  <c r="P40" i="5"/>
  <c r="R40" i="5"/>
  <c r="P41" i="5"/>
  <c r="R41" i="5"/>
  <c r="P38" i="5"/>
  <c r="Q38" i="5" s="1"/>
  <c r="R38" i="5"/>
  <c r="P39" i="5"/>
  <c r="R39" i="5"/>
  <c r="P31" i="5"/>
  <c r="Q31" i="5" s="1"/>
  <c r="R31" i="5"/>
  <c r="P32" i="5"/>
  <c r="Q32" i="5" s="1"/>
  <c r="R32" i="5"/>
  <c r="P35" i="5"/>
  <c r="Q35" i="5" s="1"/>
  <c r="R35" i="5"/>
  <c r="P6" i="5"/>
  <c r="Q6" i="5" s="1"/>
  <c r="R6" i="5"/>
  <c r="P18" i="5"/>
  <c r="R18" i="5"/>
  <c r="P8" i="5"/>
  <c r="Q8" i="5" s="1"/>
  <c r="R8" i="5"/>
  <c r="P11" i="5"/>
  <c r="R11" i="5"/>
  <c r="P12" i="5"/>
  <c r="R12" i="5"/>
  <c r="P13" i="5"/>
  <c r="R13" i="5"/>
  <c r="P14" i="5"/>
  <c r="R14" i="5"/>
  <c r="P15" i="5"/>
  <c r="R15" i="5"/>
  <c r="P16" i="5"/>
  <c r="R16" i="5"/>
  <c r="P17" i="5"/>
  <c r="R17" i="5"/>
  <c r="P5" i="5"/>
  <c r="Q5" i="5" s="1"/>
  <c r="R5" i="5"/>
  <c r="P10" i="5"/>
  <c r="R10" i="5"/>
  <c r="P26" i="5"/>
  <c r="R26" i="5"/>
  <c r="P25" i="5"/>
  <c r="R25" i="5"/>
  <c r="P22" i="5"/>
  <c r="R22" i="5"/>
  <c r="P21" i="5"/>
  <c r="R21" i="5"/>
  <c r="P9" i="5"/>
  <c r="R9" i="5"/>
  <c r="P9" i="1"/>
  <c r="R9" i="1"/>
  <c r="P7" i="1"/>
  <c r="R7" i="1"/>
  <c r="P5" i="1"/>
  <c r="Q5" i="1" s="1"/>
  <c r="R5" i="1"/>
  <c r="P24" i="11"/>
  <c r="Q24" i="11" s="1"/>
  <c r="R24" i="11"/>
  <c r="P8" i="11"/>
  <c r="R8" i="11"/>
  <c r="P12" i="11"/>
  <c r="R12" i="11"/>
  <c r="R50" i="14"/>
  <c r="P50" i="14"/>
  <c r="R31" i="14"/>
  <c r="P31" i="14"/>
  <c r="Q31" i="14" s="1"/>
  <c r="R30" i="14"/>
  <c r="P30" i="14"/>
  <c r="Q30" i="14" s="1"/>
  <c r="P40" i="14"/>
  <c r="R38" i="14"/>
  <c r="P38" i="14"/>
  <c r="R45" i="14"/>
  <c r="P45" i="14"/>
  <c r="R46" i="14"/>
  <c r="P46" i="14"/>
  <c r="R37" i="14"/>
  <c r="P37" i="14"/>
  <c r="R33" i="14"/>
  <c r="P33" i="14"/>
  <c r="Q33" i="14" s="1"/>
  <c r="R41" i="14"/>
  <c r="P41" i="14"/>
  <c r="R42" i="14"/>
  <c r="P42" i="14"/>
  <c r="R39" i="14"/>
  <c r="P39" i="14"/>
  <c r="R49" i="14"/>
  <c r="P49" i="14"/>
  <c r="P44" i="14"/>
  <c r="R35" i="14"/>
  <c r="P35" i="14"/>
  <c r="R47" i="14"/>
  <c r="P47" i="14"/>
  <c r="R36" i="14"/>
  <c r="P36" i="14"/>
  <c r="R34" i="14"/>
  <c r="P34" i="14"/>
  <c r="Q34" i="14" s="1"/>
  <c r="P48" i="14"/>
  <c r="P24" i="14"/>
  <c r="R24" i="14"/>
  <c r="P14" i="14"/>
  <c r="R14" i="14"/>
  <c r="P6" i="14"/>
  <c r="R6" i="14"/>
  <c r="P30" i="26"/>
  <c r="P8" i="26"/>
  <c r="P12" i="26"/>
  <c r="P7" i="26"/>
  <c r="P6" i="9" l="1"/>
  <c r="Q6" i="9" s="1"/>
  <c r="R6" i="9"/>
  <c r="P8" i="12" l="1"/>
  <c r="R8" i="12"/>
  <c r="P15" i="1"/>
  <c r="R15" i="1"/>
  <c r="P19" i="19" l="1"/>
  <c r="R19" i="19"/>
  <c r="P17" i="19"/>
  <c r="R17" i="19"/>
  <c r="P7" i="12" l="1"/>
  <c r="R7" i="12"/>
  <c r="P13" i="12"/>
  <c r="R13" i="12"/>
  <c r="P12" i="12"/>
  <c r="R12" i="12"/>
  <c r="P5" i="9"/>
  <c r="Q5" i="9" s="1"/>
  <c r="R5" i="9"/>
  <c r="P12" i="10"/>
  <c r="R12" i="10"/>
  <c r="P21" i="3"/>
  <c r="R21" i="3"/>
  <c r="P22" i="3"/>
  <c r="R22" i="3"/>
  <c r="P6" i="3"/>
  <c r="Q6" i="3" s="1"/>
  <c r="R6" i="3"/>
  <c r="P16" i="12"/>
  <c r="R16" i="12"/>
  <c r="P9" i="3"/>
  <c r="R9" i="3"/>
  <c r="P7" i="5"/>
  <c r="Q7" i="5" s="1"/>
  <c r="R7" i="5"/>
  <c r="P10" i="4"/>
  <c r="R10" i="4"/>
  <c r="P7" i="4"/>
  <c r="R7" i="4"/>
  <c r="R13" i="1"/>
  <c r="P13" i="1"/>
  <c r="Q13" i="1" s="1"/>
  <c r="P26" i="11"/>
  <c r="R26" i="11"/>
  <c r="P32" i="11"/>
  <c r="R32" i="11"/>
  <c r="P13" i="10"/>
  <c r="R13" i="10"/>
  <c r="P14" i="3"/>
  <c r="Q14" i="3" s="1"/>
  <c r="R14" i="3"/>
  <c r="P15" i="3"/>
  <c r="Q15" i="3" s="1"/>
  <c r="R15" i="3"/>
  <c r="P38" i="9"/>
  <c r="R38" i="9"/>
  <c r="P20" i="9"/>
  <c r="R20" i="9"/>
  <c r="P8" i="8"/>
  <c r="Q8" i="8" s="1"/>
  <c r="R8" i="8"/>
  <c r="P5" i="8"/>
  <c r="Q5" i="8" s="1"/>
  <c r="R5" i="8"/>
  <c r="P9" i="4"/>
  <c r="R9" i="4"/>
  <c r="P27" i="11" l="1"/>
  <c r="R27" i="11"/>
  <c r="P12" i="14"/>
  <c r="R12" i="14"/>
  <c r="P10" i="14"/>
  <c r="R10" i="14"/>
  <c r="R23" i="14"/>
  <c r="P23" i="14"/>
  <c r="P13" i="19"/>
  <c r="Q13" i="19" s="1"/>
  <c r="R13" i="19"/>
  <c r="P11" i="7"/>
  <c r="R11" i="7"/>
  <c r="P16" i="7"/>
  <c r="Q16" i="7" s="1"/>
  <c r="R16" i="7"/>
  <c r="P18" i="9"/>
  <c r="R18" i="9"/>
  <c r="P22" i="9"/>
  <c r="R22" i="9"/>
  <c r="P5" i="6"/>
  <c r="Q5" i="6" s="1"/>
  <c r="R5" i="6"/>
  <c r="P9" i="2"/>
  <c r="R9" i="2"/>
  <c r="P51" i="5"/>
  <c r="R51" i="5"/>
  <c r="P18" i="14"/>
  <c r="R18" i="14"/>
  <c r="P17" i="14"/>
  <c r="R17" i="14"/>
  <c r="R7" i="26"/>
  <c r="P16" i="9"/>
  <c r="R16" i="9"/>
  <c r="P18" i="3"/>
  <c r="R18" i="3"/>
  <c r="P20" i="3"/>
  <c r="R20" i="3"/>
  <c r="P14" i="4"/>
  <c r="R14" i="4"/>
  <c r="P17" i="4"/>
  <c r="R17" i="4"/>
  <c r="P14" i="1"/>
  <c r="R14" i="1"/>
  <c r="P17" i="1"/>
  <c r="R17" i="1"/>
  <c r="P7" i="9"/>
  <c r="Q7" i="9" s="1"/>
  <c r="P8" i="7" l="1"/>
  <c r="Q8" i="7" s="1"/>
  <c r="R8" i="7"/>
  <c r="P6" i="19"/>
  <c r="Q6" i="19" s="1"/>
  <c r="R6" i="19"/>
  <c r="P16" i="14"/>
  <c r="R16" i="14"/>
  <c r="P15" i="7"/>
  <c r="Q15" i="7" s="1"/>
  <c r="R15" i="7"/>
  <c r="P5" i="7"/>
  <c r="Q5" i="7" s="1"/>
  <c r="R5" i="7"/>
  <c r="P6" i="2"/>
  <c r="R6" i="2"/>
  <c r="P14" i="11"/>
  <c r="R14" i="11"/>
  <c r="P17" i="3"/>
  <c r="R17" i="3"/>
  <c r="P25" i="9"/>
  <c r="Q25" i="9" s="1"/>
  <c r="R25" i="9"/>
  <c r="P8" i="14"/>
  <c r="Q8" i="14" s="1"/>
  <c r="R8" i="14"/>
  <c r="P6" i="11"/>
  <c r="Q6" i="11" s="1"/>
  <c r="R6" i="11"/>
  <c r="R11" i="10"/>
  <c r="P11" i="10"/>
  <c r="P7" i="14"/>
  <c r="Q7" i="14" s="1"/>
  <c r="R7" i="14"/>
  <c r="P21" i="6"/>
  <c r="R21" i="6"/>
  <c r="P7" i="6"/>
  <c r="R7" i="6"/>
  <c r="P8" i="6"/>
  <c r="R8" i="6"/>
  <c r="P13" i="3"/>
  <c r="Q13" i="3" s="1"/>
  <c r="R13" i="3"/>
  <c r="P5" i="11"/>
  <c r="Q5" i="11" s="1"/>
  <c r="R5" i="11"/>
  <c r="P10" i="19"/>
  <c r="R10" i="19"/>
  <c r="R9" i="9"/>
  <c r="P9" i="9"/>
  <c r="R32" i="9"/>
  <c r="P32" i="9"/>
  <c r="R26" i="9"/>
  <c r="P26" i="9"/>
  <c r="Q26" i="9" s="1"/>
  <c r="P9" i="8"/>
  <c r="Q9" i="8" s="1"/>
  <c r="R9" i="8"/>
  <c r="P5" i="4" l="1"/>
  <c r="R5" i="4"/>
  <c r="P6" i="4"/>
  <c r="R6" i="4"/>
  <c r="P6" i="7"/>
  <c r="R6" i="7"/>
  <c r="P7" i="7"/>
  <c r="Q7" i="7" s="1"/>
  <c r="R7" i="7"/>
  <c r="P7" i="11"/>
  <c r="Q7" i="11" s="1"/>
  <c r="R7" i="11"/>
  <c r="R9" i="19"/>
  <c r="P9" i="19"/>
  <c r="P22" i="7"/>
  <c r="R22" i="7"/>
  <c r="P15" i="19"/>
  <c r="Q15" i="19" s="1"/>
  <c r="R15" i="19"/>
  <c r="P19" i="3"/>
  <c r="R19" i="3"/>
  <c r="P15" i="4"/>
  <c r="R15" i="4"/>
  <c r="P15" i="14"/>
  <c r="R15" i="14"/>
  <c r="P26" i="14"/>
  <c r="R26" i="14"/>
  <c r="R14" i="27"/>
  <c r="P14" i="27"/>
  <c r="R13" i="27"/>
  <c r="P13" i="27"/>
  <c r="R12" i="27"/>
  <c r="P12" i="27"/>
  <c r="R11" i="27"/>
  <c r="P11" i="27"/>
  <c r="R8" i="27"/>
  <c r="P8" i="27"/>
  <c r="R7" i="27"/>
  <c r="P7" i="27"/>
  <c r="R6" i="27"/>
  <c r="P6" i="27"/>
  <c r="R5" i="27"/>
  <c r="P5" i="27"/>
  <c r="P15" i="13"/>
  <c r="R15" i="13"/>
  <c r="P22" i="11"/>
  <c r="Q22" i="11" s="1"/>
  <c r="P25" i="11"/>
  <c r="Q25" i="11" s="1"/>
  <c r="R22" i="11"/>
  <c r="R25" i="11"/>
  <c r="R23" i="11"/>
  <c r="R16" i="11"/>
  <c r="R9" i="11"/>
  <c r="P39" i="9"/>
  <c r="R39" i="9"/>
  <c r="P28" i="9"/>
  <c r="R28" i="9"/>
  <c r="P35" i="9"/>
  <c r="R35" i="9"/>
  <c r="P16" i="6"/>
  <c r="R16" i="6"/>
  <c r="P17" i="6"/>
  <c r="R17" i="6"/>
  <c r="P18" i="6"/>
  <c r="R18" i="6"/>
  <c r="P19" i="6"/>
  <c r="R19" i="6"/>
  <c r="P11" i="2"/>
  <c r="R11" i="2"/>
  <c r="R10" i="2"/>
  <c r="P10" i="2"/>
  <c r="R5" i="2"/>
  <c r="P5" i="2"/>
  <c r="P14" i="6"/>
  <c r="R14" i="6"/>
  <c r="P20" i="6"/>
  <c r="R20" i="6"/>
  <c r="P15" i="6"/>
  <c r="R15" i="6"/>
  <c r="P12" i="6"/>
  <c r="R12" i="6"/>
  <c r="P13" i="6"/>
  <c r="R13" i="6"/>
  <c r="R11" i="6"/>
  <c r="P11" i="6"/>
  <c r="Q11" i="6" s="1"/>
  <c r="R6" i="6"/>
  <c r="P6" i="6"/>
  <c r="P31" i="9"/>
  <c r="P9" i="11"/>
  <c r="P14" i="13"/>
  <c r="Q14" i="13" s="1"/>
  <c r="R14" i="13"/>
  <c r="P17" i="13"/>
  <c r="R17" i="13"/>
  <c r="P19" i="13"/>
  <c r="R19" i="13"/>
  <c r="P16" i="13"/>
  <c r="R16" i="13"/>
  <c r="R18" i="4"/>
  <c r="P18" i="4"/>
  <c r="R16" i="4"/>
  <c r="P16" i="4"/>
  <c r="P8" i="4"/>
  <c r="R8" i="4"/>
  <c r="R16" i="1"/>
  <c r="P16" i="1"/>
  <c r="P6" i="1"/>
  <c r="R6" i="1"/>
  <c r="P20" i="19"/>
  <c r="R20" i="19"/>
  <c r="P21" i="19"/>
  <c r="R21" i="19"/>
  <c r="P14" i="19"/>
  <c r="Q14" i="19" s="1"/>
  <c r="R14" i="19"/>
  <c r="P8" i="19"/>
  <c r="R8" i="19"/>
  <c r="P7" i="19"/>
  <c r="R7" i="19"/>
  <c r="R5" i="19"/>
  <c r="P5" i="19"/>
  <c r="Q5" i="19" s="1"/>
  <c r="R16" i="20"/>
  <c r="P16" i="20"/>
  <c r="R12" i="20"/>
  <c r="P12" i="20"/>
  <c r="R15" i="20"/>
  <c r="P15" i="20"/>
  <c r="R13" i="20"/>
  <c r="P13" i="20"/>
  <c r="P6" i="20"/>
  <c r="Q6" i="20" s="1"/>
  <c r="R6" i="20"/>
  <c r="P7" i="20"/>
  <c r="R7" i="20"/>
  <c r="P9" i="20"/>
  <c r="R9" i="20"/>
  <c r="R5" i="20"/>
  <c r="P5" i="20"/>
  <c r="Q5" i="20" s="1"/>
  <c r="R7" i="9"/>
  <c r="P15" i="9"/>
  <c r="R15" i="9"/>
  <c r="P8" i="9"/>
  <c r="R8" i="9"/>
  <c r="P13" i="9"/>
  <c r="R13" i="9"/>
  <c r="P27" i="9"/>
  <c r="R27" i="9"/>
  <c r="P29" i="9"/>
  <c r="R29" i="9"/>
  <c r="P33" i="9"/>
  <c r="R33" i="9"/>
  <c r="R31" i="9"/>
  <c r="R14" i="24"/>
  <c r="P14" i="24"/>
  <c r="R13" i="24"/>
  <c r="P13" i="24"/>
  <c r="R12" i="24"/>
  <c r="P12" i="24"/>
  <c r="R11" i="24"/>
  <c r="P11" i="24"/>
  <c r="P6" i="24"/>
  <c r="R6" i="24"/>
  <c r="P7" i="24"/>
  <c r="R7" i="24"/>
  <c r="P8" i="24"/>
  <c r="R8" i="24"/>
  <c r="R5" i="24"/>
  <c r="P5" i="24"/>
  <c r="P16" i="3"/>
  <c r="R16" i="3"/>
  <c r="R18" i="13"/>
  <c r="P18" i="13"/>
  <c r="P8" i="13"/>
  <c r="R8" i="13"/>
  <c r="P9" i="13"/>
  <c r="R9" i="13"/>
  <c r="P6" i="13"/>
  <c r="R6" i="13"/>
  <c r="P10" i="13"/>
  <c r="R10" i="13"/>
  <c r="P11" i="13"/>
  <c r="R11" i="13"/>
  <c r="P7" i="13"/>
  <c r="R7" i="13"/>
  <c r="R5" i="13"/>
  <c r="P5" i="13"/>
  <c r="Q5" i="13" s="1"/>
  <c r="R16" i="8"/>
  <c r="P16" i="8"/>
  <c r="R17" i="8"/>
  <c r="P17" i="8"/>
  <c r="R18" i="8"/>
  <c r="P18" i="8"/>
  <c r="P7" i="8"/>
  <c r="R7" i="8"/>
  <c r="P12" i="8"/>
  <c r="R12" i="8"/>
  <c r="R6" i="8"/>
  <c r="P6" i="8"/>
  <c r="P9" i="7"/>
  <c r="R9" i="7"/>
  <c r="P24" i="12"/>
  <c r="Q24" i="12" s="1"/>
  <c r="R24" i="12"/>
  <c r="R23" i="12"/>
  <c r="P23" i="12"/>
  <c r="Q23" i="12" s="1"/>
  <c r="P10" i="12"/>
  <c r="R10" i="12"/>
  <c r="P5" i="12"/>
  <c r="P13" i="22"/>
  <c r="R13" i="22"/>
  <c r="P14" i="22"/>
  <c r="R14" i="22"/>
  <c r="R12" i="22"/>
  <c r="P12" i="22"/>
  <c r="P6" i="22"/>
  <c r="R6" i="22"/>
  <c r="P7" i="22"/>
  <c r="R7" i="22"/>
  <c r="P8" i="22"/>
  <c r="R8" i="22"/>
  <c r="P9" i="22"/>
  <c r="R9" i="22"/>
  <c r="R5" i="22"/>
  <c r="P5" i="22"/>
  <c r="P8" i="10"/>
  <c r="R8" i="10"/>
  <c r="P16" i="11"/>
  <c r="P23" i="11"/>
  <c r="Q23" i="11" s="1"/>
</calcChain>
</file>

<file path=xl/sharedStrings.xml><?xml version="1.0" encoding="utf-8"?>
<sst xmlns="http://schemas.openxmlformats.org/spreadsheetml/2006/main" count="2334" uniqueCount="862">
  <si>
    <t>16.-17.3</t>
  </si>
  <si>
    <t>30.-31.3.</t>
  </si>
  <si>
    <t>6.-7.4.</t>
  </si>
  <si>
    <t>20.-21.4.</t>
  </si>
  <si>
    <t>8.6.</t>
  </si>
  <si>
    <t>20.-21.7.</t>
  </si>
  <si>
    <t>27.-28.7.</t>
  </si>
  <si>
    <t>3.8.</t>
  </si>
  <si>
    <t>25.8.</t>
  </si>
  <si>
    <t>21.9.</t>
  </si>
  <si>
    <t>6.10.</t>
  </si>
  <si>
    <t>19.-20.10.</t>
  </si>
  <si>
    <t>součet</t>
  </si>
  <si>
    <t>body započítávané do soutěže</t>
  </si>
  <si>
    <t>počet závodů</t>
  </si>
  <si>
    <t>AFGÁNSKÝ CHRT</t>
  </si>
  <si>
    <t>Suchá u Litomyšle</t>
  </si>
  <si>
    <t>Medlánky</t>
  </si>
  <si>
    <t>Tošovice - Odry</t>
  </si>
  <si>
    <t>Radnice</t>
  </si>
  <si>
    <t>Chrudim</t>
  </si>
  <si>
    <t>Křeč - Střítež</t>
  </si>
  <si>
    <t>Kozohlody</t>
  </si>
  <si>
    <t>Slušovice</t>
  </si>
  <si>
    <t>Jindřichovice pod Smrkem</t>
  </si>
  <si>
    <t>Humpolec</t>
  </si>
  <si>
    <t>Rynoltice-Jítrava</t>
  </si>
  <si>
    <t>Orlov</t>
  </si>
  <si>
    <t>jméno psa</t>
  </si>
  <si>
    <t>země</t>
  </si>
  <si>
    <t>majitel</t>
  </si>
  <si>
    <t>PES</t>
  </si>
  <si>
    <t xml:space="preserve">Rituál ze Zličínskych luk </t>
  </si>
  <si>
    <t>CZ</t>
  </si>
  <si>
    <t>Eliášová</t>
  </si>
  <si>
    <t>Badawi z Alláhovy země</t>
  </si>
  <si>
    <t>Udlínková</t>
  </si>
  <si>
    <t>Eyken z Allahovy země</t>
  </si>
  <si>
    <t>Ptáčková</t>
  </si>
  <si>
    <t>Isperia Solo</t>
  </si>
  <si>
    <t>HR</t>
  </si>
  <si>
    <t>FENA</t>
  </si>
  <si>
    <t>Kubínová</t>
  </si>
  <si>
    <t>Andrina Onychinus Impuls i Splendor (FCI)</t>
  </si>
  <si>
    <t>PL</t>
  </si>
  <si>
    <t>Felicia z Allahovy země</t>
  </si>
  <si>
    <t>DISM</t>
  </si>
  <si>
    <t>Brigitte Charisma Royal</t>
  </si>
  <si>
    <t>Havran</t>
  </si>
  <si>
    <t>Polo's Bristol Blue</t>
  </si>
  <si>
    <t>Hartmannová</t>
  </si>
  <si>
    <t>AZAVAK</t>
  </si>
  <si>
    <t>Tombouktou´s Liyaqat</t>
  </si>
  <si>
    <t>Keberlová</t>
  </si>
  <si>
    <t>Shergar Sonic Workaholic</t>
  </si>
  <si>
    <t>Lásková</t>
  </si>
  <si>
    <t>Dayak Ehen-n-ma</t>
  </si>
  <si>
    <t>Fialková</t>
  </si>
  <si>
    <t>J'Anika Kel-es-suf</t>
  </si>
  <si>
    <t>Štěpánek</t>
  </si>
  <si>
    <t>BARZOJ</t>
  </si>
  <si>
    <t>Brian Sousedik</t>
  </si>
  <si>
    <t>Pospíšilová</t>
  </si>
  <si>
    <t>Avalanche Daraska</t>
  </si>
  <si>
    <t>Toušová</t>
  </si>
  <si>
    <t>Atrey Eragon Adrasteia Alojka</t>
  </si>
  <si>
    <t>Sedláčková</t>
  </si>
  <si>
    <t>Cornet  Saminika Bohemica</t>
  </si>
  <si>
    <t>Pašková</t>
  </si>
  <si>
    <t xml:space="preserve">Almos Hunyadyho Kaštiel </t>
  </si>
  <si>
    <t>Kesslová</t>
  </si>
  <si>
    <t>MWDR</t>
  </si>
  <si>
    <t>Fenomenal Hunter Mischenka</t>
  </si>
  <si>
    <t>Rajzlerová</t>
  </si>
  <si>
    <t>Harrison z Višňového květu</t>
  </si>
  <si>
    <t>Kopytová</t>
  </si>
  <si>
    <t>Geroj's Gabriel z Višňového květu</t>
  </si>
  <si>
    <t>Bobotová</t>
  </si>
  <si>
    <t>Fantastic Mischenka</t>
  </si>
  <si>
    <t>Error Mischenka</t>
  </si>
  <si>
    <t>Drbalová</t>
  </si>
  <si>
    <t>Lukas</t>
  </si>
  <si>
    <t>Mládková</t>
  </si>
  <si>
    <t>Onga Bistkupstwo</t>
  </si>
  <si>
    <t>Havranová</t>
  </si>
  <si>
    <t>Lotar Flegeton</t>
  </si>
  <si>
    <t>Fair Isle Leopold</t>
  </si>
  <si>
    <t>Baránková</t>
  </si>
  <si>
    <t>Arbat Bulgakov</t>
  </si>
  <si>
    <t>SK</t>
  </si>
  <si>
    <t>Kairos Flegeton</t>
  </si>
  <si>
    <t xml:space="preserve">I  Am Pati ´ s Son Tatranská labka </t>
  </si>
  <si>
    <t>King Of  The Rings Krylov</t>
  </si>
  <si>
    <t>DISQ</t>
  </si>
  <si>
    <t>Salazar Silent Enigma</t>
  </si>
  <si>
    <t>Švábíková</t>
  </si>
  <si>
    <t>King Henry of VIII Krylov</t>
  </si>
  <si>
    <t>Staufčíková</t>
  </si>
  <si>
    <t>1 kolo</t>
  </si>
  <si>
    <t>Bond (Jack) Bat Jemerri</t>
  </si>
  <si>
    <t>Chromíková</t>
  </si>
  <si>
    <t>Simple Obsession About My Dream</t>
  </si>
  <si>
    <t>Doležalová</t>
  </si>
  <si>
    <t>Toyen Bistkupstwo</t>
  </si>
  <si>
    <t>Zapletalovi</t>
  </si>
  <si>
    <t>Quillaia Bistkupstwo</t>
  </si>
  <si>
    <t>Bonfire Heart Leyas</t>
  </si>
  <si>
    <t>Šímová</t>
  </si>
  <si>
    <t>Tacca Bistkupstwo</t>
  </si>
  <si>
    <t>Gregorová</t>
  </si>
  <si>
    <t>Tangara Bistkupstwo</t>
  </si>
  <si>
    <t>Husák</t>
  </si>
  <si>
    <t>Barynya Vazhnaya Persona</t>
  </si>
  <si>
    <t>X-HONDA Stepowy Goniec</t>
  </si>
  <si>
    <t>Cavallierik  Umka</t>
  </si>
  <si>
    <t>Sirael Bistkupstwo</t>
  </si>
  <si>
    <t>Bučková</t>
  </si>
  <si>
    <t>Kiss and Tell Matrioshka</t>
  </si>
  <si>
    <t>Hasman</t>
  </si>
  <si>
    <t>LUTHIEN Flegeton (FCI)</t>
  </si>
  <si>
    <t>Aquila Smirnowow</t>
  </si>
  <si>
    <t>Kovaříková</t>
  </si>
  <si>
    <t>Rakovsky Bagriana Velikaja</t>
  </si>
  <si>
    <t>Aurora Daraska</t>
  </si>
  <si>
    <t>DE</t>
  </si>
  <si>
    <t>Sokol&amp;K Flora</t>
  </si>
  <si>
    <t>Ursa Major Silent Enigma</t>
  </si>
  <si>
    <t>Brázdilová</t>
  </si>
  <si>
    <t>Anais Mountain Moon</t>
  </si>
  <si>
    <t>Haletka Mischenka</t>
  </si>
  <si>
    <t>Řeháková</t>
  </si>
  <si>
    <t>Artemis Janmar Z.A.A.</t>
  </si>
  <si>
    <t>Nesétová</t>
  </si>
  <si>
    <t>Anfisa Sousedik</t>
  </si>
  <si>
    <t>Sousedílová</t>
  </si>
  <si>
    <t>Ortiga Bistkupstwo</t>
  </si>
  <si>
    <t>DEERHOUND</t>
  </si>
  <si>
    <t>Chip Elvin Irater</t>
  </si>
  <si>
    <t>Duchečková</t>
  </si>
  <si>
    <t>Irvine Parker Irater</t>
  </si>
  <si>
    <t>Absinth od Zbrodů</t>
  </si>
  <si>
    <t>Šebáková</t>
  </si>
  <si>
    <t>Bumblebee Under Sharp Hill</t>
  </si>
  <si>
    <t>Lelová</t>
  </si>
  <si>
    <t>Aisha Under Sharp Hill</t>
  </si>
  <si>
    <t>Jahelková</t>
  </si>
  <si>
    <t>Ira Funny Daisy Irater</t>
  </si>
  <si>
    <t>Voborníková</t>
  </si>
  <si>
    <t>Ailis Under Sharp Hill</t>
  </si>
  <si>
    <t>Chiara Arya Irater</t>
  </si>
  <si>
    <t>Stejskalová</t>
  </si>
  <si>
    <t>Candy Crush Undersharp Hill</t>
  </si>
  <si>
    <t>Blossom Rose Undersharp Hill</t>
  </si>
  <si>
    <t>GREYHOUND</t>
  </si>
  <si>
    <t>Lucky Boy Riuna</t>
  </si>
  <si>
    <t>Dedek</t>
  </si>
  <si>
    <t>Love me again Riuna</t>
  </si>
  <si>
    <t xml:space="preserve">CZ </t>
  </si>
  <si>
    <t>Jeník Dufková</t>
  </si>
  <si>
    <t>Lady Lissa Riuna</t>
  </si>
  <si>
    <t>IRSKÝ VLKODAV</t>
  </si>
  <si>
    <t>Higss Ar'Daroth</t>
  </si>
  <si>
    <t>Desenská</t>
  </si>
  <si>
    <t>Armin Narnieland</t>
  </si>
  <si>
    <t>Jethro Caer Dallben</t>
  </si>
  <si>
    <t>Pínová</t>
  </si>
  <si>
    <t>Egon Ar’Daroth</t>
  </si>
  <si>
    <t>Flower Ar’Daroth</t>
  </si>
  <si>
    <t>Irish Hunters Claire Balfama</t>
  </si>
  <si>
    <t>Rudolecká</t>
  </si>
  <si>
    <t>Rozinos Moonvillage</t>
  </si>
  <si>
    <t>Dubnová</t>
  </si>
  <si>
    <t>Taima Paluduz</t>
  </si>
  <si>
    <t>HU</t>
  </si>
  <si>
    <t>Jasmine Nara Caer Daliben</t>
  </si>
  <si>
    <t>Vališ</t>
  </si>
  <si>
    <t>Kerry Balfama</t>
  </si>
  <si>
    <t>Pavor Nocturnus Moonvillage</t>
  </si>
  <si>
    <t>ITALSKÝ CHRTÍK</t>
  </si>
  <si>
    <t>Donnet Annaperla</t>
  </si>
  <si>
    <t>Pešice</t>
  </si>
  <si>
    <t>Xa Cru Tileco</t>
  </si>
  <si>
    <t>Tvarogová</t>
  </si>
  <si>
    <t>Alessio Affettuoso Tingl Tangl</t>
  </si>
  <si>
    <t>Králová</t>
  </si>
  <si>
    <t>Solstice Light Awaken Force</t>
  </si>
  <si>
    <t>Kurnous Widar</t>
  </si>
  <si>
    <t>Udo Next Level</t>
  </si>
  <si>
    <t>Ryvolová</t>
  </si>
  <si>
    <t>Asher Adisiah</t>
  </si>
  <si>
    <t>Musilová</t>
  </si>
  <si>
    <t>Nino Tileco</t>
  </si>
  <si>
    <t>Vajdíková</t>
  </si>
  <si>
    <t>Benito Amante Next Level</t>
  </si>
  <si>
    <t>Zippo Libre na Klínkách</t>
  </si>
  <si>
    <t>Ramešová</t>
  </si>
  <si>
    <t>Lucky in Love Stupor Mundi</t>
  </si>
  <si>
    <t>Peppe Tileco</t>
  </si>
  <si>
    <t>Lover Boy Stupor Mundi (FCI)</t>
  </si>
  <si>
    <t>Greytoday Uwe</t>
  </si>
  <si>
    <t>Cezar Grandezza Divina</t>
  </si>
  <si>
    <t>Wind Flower Feritte Bugsy</t>
  </si>
  <si>
    <t>Atomic Tingl Tangl</t>
  </si>
  <si>
    <t>Matušíková</t>
  </si>
  <si>
    <t>Greytoday Tobie</t>
  </si>
  <si>
    <t>Zoomee Annaperla</t>
  </si>
  <si>
    <t>Ziggy Stardust Forum Romanum</t>
  </si>
  <si>
    <t>Vrael Můj andílek</t>
  </si>
  <si>
    <t>Medlíková</t>
  </si>
  <si>
    <t>Jopie Mraja-Soann</t>
  </si>
  <si>
    <t>Valli Tileco</t>
  </si>
  <si>
    <t>Ultra Ginetta Annaperla</t>
  </si>
  <si>
    <t>Vachová</t>
  </si>
  <si>
    <t>Jasmine Feritte Bugsy</t>
  </si>
  <si>
    <t>Šulcová</t>
  </si>
  <si>
    <t>Bianca Fragoletta</t>
  </si>
  <si>
    <t>Plesniková</t>
  </si>
  <si>
    <t>Cecilia Pliheart</t>
  </si>
  <si>
    <t>Zvědělíková</t>
  </si>
  <si>
    <t>Aghata Tingl Tangl</t>
  </si>
  <si>
    <t xml:space="preserve">Adisiah Adaiah </t>
  </si>
  <si>
    <t>Giannadelchi</t>
  </si>
  <si>
    <t>Primusová</t>
  </si>
  <si>
    <t>Solstice Light of Luna</t>
  </si>
  <si>
    <t>Cheyenne Pustynny Wiatr (FCI)</t>
  </si>
  <si>
    <t>Tilli Tileco</t>
  </si>
  <si>
    <t>IT Grey Butterfly Eye of Ra</t>
  </si>
  <si>
    <t>IT Grey Butterfly Etna</t>
  </si>
  <si>
    <t>Adina von Sliwowitz</t>
  </si>
  <si>
    <t>Švestka</t>
  </si>
  <si>
    <t>Wella Tileco</t>
  </si>
  <si>
    <t>Orici Talata Můj andílek</t>
  </si>
  <si>
    <t>Vágnerová</t>
  </si>
  <si>
    <t>Danielle Amore Estivo Ferrino Chelsea</t>
  </si>
  <si>
    <t>Mottlová</t>
  </si>
  <si>
    <t>Ashley Fragoletta</t>
  </si>
  <si>
    <t>Etna Prestissimo</t>
  </si>
  <si>
    <t>POLSKÝ CHRT</t>
  </si>
  <si>
    <t>Breathe Raw ana ayizaruh Delenimentum</t>
  </si>
  <si>
    <t>Kráčmarová</t>
  </si>
  <si>
    <t>Samboja Confidence Interval</t>
  </si>
  <si>
    <t>Stella So Pretty So Fast</t>
  </si>
  <si>
    <t>Lizus Boccadoro Priboj</t>
  </si>
  <si>
    <t>Sasanka Leporarium</t>
  </si>
  <si>
    <t>MAĎARSKÝ CHRT</t>
  </si>
  <si>
    <t>Aurelius Qeladose</t>
  </si>
  <si>
    <t>Garay</t>
  </si>
  <si>
    <t>SALUKI</t>
  </si>
  <si>
    <t>Collin Deluca Moravia</t>
  </si>
  <si>
    <t>Zahálková</t>
  </si>
  <si>
    <t>Emad av Min Tera</t>
  </si>
  <si>
    <t>Lučná</t>
  </si>
  <si>
    <t>Boofai Agricola a Nord</t>
  </si>
  <si>
    <t>Alborz de Boorchin of Iran</t>
  </si>
  <si>
    <t>FI</t>
  </si>
  <si>
    <t>Cassander Giliath</t>
  </si>
  <si>
    <t>Vladíková</t>
  </si>
  <si>
    <t>A' Yassin Saloém's</t>
  </si>
  <si>
    <t>Bárta</t>
  </si>
  <si>
    <t>Penktas Elementas Desert Kavir Fahim</t>
  </si>
  <si>
    <t>AT</t>
  </si>
  <si>
    <t>Alucard Ni Sunaarashi</t>
  </si>
  <si>
    <t>Benešová</t>
  </si>
  <si>
    <t>Abbas Lilhaya</t>
  </si>
  <si>
    <t>Hartmanová</t>
  </si>
  <si>
    <t>Penktas Elementas Desert Dasht-E-Lut</t>
  </si>
  <si>
    <t>Jazah’ s T’aimu Jaff’ar Asmaanii</t>
  </si>
  <si>
    <t>Ševčíková</t>
  </si>
  <si>
    <t>Za’yyan Al Hiram al Asmaanii</t>
  </si>
  <si>
    <t>Masetto</t>
  </si>
  <si>
    <t>Casanova Deluca Moravia</t>
  </si>
  <si>
    <t>Hynková</t>
  </si>
  <si>
    <t>BIZAR BOSSTONE Alhaya</t>
  </si>
  <si>
    <t>Nox Infinita Cú Sídhe</t>
  </si>
  <si>
    <t>Diaz Azulu Alhaya</t>
  </si>
  <si>
    <t>Ciel Besaba Giliath</t>
  </si>
  <si>
    <t>Bartošová</t>
  </si>
  <si>
    <t>Acadia Tawalla</t>
  </si>
  <si>
    <t>Andziol</t>
  </si>
  <si>
    <t>Aida Lilhaya</t>
  </si>
  <si>
    <t>Basilah Devon Exe</t>
  </si>
  <si>
    <t>Vašíková</t>
  </si>
  <si>
    <t>Penktas Elementas Desert Al Dahna Mahtab</t>
  </si>
  <si>
    <t>Diya Fein Giliath</t>
  </si>
  <si>
    <t>Murínová</t>
  </si>
  <si>
    <t>Cashmere Deluca Moravia</t>
  </si>
  <si>
    <t>FARAVAHAR Avesta</t>
  </si>
  <si>
    <t>Hayet z Gebesovy zahrádky</t>
  </si>
  <si>
    <t>Behtarin Century Mohabbat</t>
  </si>
  <si>
    <t>Beneš</t>
  </si>
  <si>
    <t>nep. do 2 kola</t>
  </si>
  <si>
    <t>Ar'maghaan Aliya Kiana</t>
  </si>
  <si>
    <t>Qashang Dar Quadar Har Kala Rachi</t>
  </si>
  <si>
    <t>Šiklová</t>
  </si>
  <si>
    <t>Aurelie Tawala</t>
  </si>
  <si>
    <t>Němcová</t>
  </si>
  <si>
    <t>SLOUGHI</t>
  </si>
  <si>
    <t>Asaad Sayed Assahra</t>
  </si>
  <si>
    <t>del Khazaris Karel ag Dalvit</t>
  </si>
  <si>
    <t>Kubová</t>
  </si>
  <si>
    <t>TYALOU DU DOMAINE AL FARID</t>
  </si>
  <si>
    <t>Ajman ibn Akila</t>
  </si>
  <si>
    <t>Houšková</t>
  </si>
  <si>
    <t>Alzena Bella la Rossa</t>
  </si>
  <si>
    <t>Wieznerová</t>
  </si>
  <si>
    <t>C´Casablanka ag Dalvit</t>
  </si>
  <si>
    <t>del Khazaris Khazadiya</t>
  </si>
  <si>
    <t>ŠPANĚLSKÝ GALGO</t>
  </si>
  <si>
    <t>Barbarian Rabbit's nightmare</t>
  </si>
  <si>
    <t>Richterovi</t>
  </si>
  <si>
    <t>Beastie Boy Rabbit's nightmare</t>
  </si>
  <si>
    <t>Archer Rabbit's nightmare</t>
  </si>
  <si>
    <t>Amigo de Galgos Paganiniho symfonie</t>
  </si>
  <si>
    <t>Valčíková</t>
  </si>
  <si>
    <t>Aramis de Galgos Paganiniho symfonie</t>
  </si>
  <si>
    <t>Kastlová</t>
  </si>
  <si>
    <t>Endless Rush Zafiro</t>
  </si>
  <si>
    <t>Best of Element Adrenaline</t>
  </si>
  <si>
    <t>Endless Rush Ojo de Halcon</t>
  </si>
  <si>
    <t>Bandito Rabbit's nightmare</t>
  </si>
  <si>
    <t>Bruchterová</t>
  </si>
  <si>
    <t>Akai Element Adrenaline</t>
  </si>
  <si>
    <t>Cahlíkovi</t>
  </si>
  <si>
    <t>Big Bang Element Adrenaline</t>
  </si>
  <si>
    <t>Aragorn Element Adrenaline</t>
  </si>
  <si>
    <t>Mozart de Galgos de la Cruz</t>
  </si>
  <si>
    <t>Battler Rabbit's nightmare</t>
  </si>
  <si>
    <t>Filoušová</t>
  </si>
  <si>
    <t>Ballerina Rabbit's nightmare</t>
  </si>
  <si>
    <t>Hot Isle Hortensia</t>
  </si>
  <si>
    <t>Angelika de Galgos Paganiniho symfonie</t>
  </si>
  <si>
    <t>Bella Dama Element Adrenaline</t>
  </si>
  <si>
    <t>Nováčková</t>
  </si>
  <si>
    <t>Arwen Element Adrenaline</t>
  </si>
  <si>
    <t>Brandová</t>
  </si>
  <si>
    <t>Jucaro Spi Karma</t>
  </si>
  <si>
    <t>Blackberry Rabbit's nightmare</t>
  </si>
  <si>
    <t>Janáčová</t>
  </si>
  <si>
    <t>Artemisia</t>
  </si>
  <si>
    <t>Ojo Caliente Caritas Palesio</t>
  </si>
  <si>
    <t>Black Mafia Element Adrenaline</t>
  </si>
  <si>
    <t>WHIPPET</t>
  </si>
  <si>
    <t>Bart z Rybízovny</t>
  </si>
  <si>
    <t>Buchta</t>
  </si>
  <si>
    <t>Before you got me Par pur Amor</t>
  </si>
  <si>
    <t>Stehlíková</t>
  </si>
  <si>
    <t>Torshammarens MS Tore</t>
  </si>
  <si>
    <t>Koppová</t>
  </si>
  <si>
    <t>Nugget Gold Lásky dar</t>
  </si>
  <si>
    <t>Knotková</t>
  </si>
  <si>
    <t>Cśare Nyx Petrificus Totalus</t>
  </si>
  <si>
    <t>Humbrichová</t>
  </si>
  <si>
    <t>Bailey Pixi Domestic Angel</t>
  </si>
  <si>
    <t>Kramářová</t>
  </si>
  <si>
    <t>Kodiaq Sunny Funny</t>
  </si>
  <si>
    <t>Frenzelová</t>
  </si>
  <si>
    <t>Buster Čebuko</t>
  </si>
  <si>
    <t>Stohrová</t>
  </si>
  <si>
    <t>Be My Bad Boy Petrificus Totalus</t>
  </si>
  <si>
    <t>Trávníčková</t>
  </si>
  <si>
    <t>Infernal Imp Lásky dar</t>
  </si>
  <si>
    <t>Drake Kesan Hound</t>
  </si>
  <si>
    <t>Izzy Loop Line</t>
  </si>
  <si>
    <t>Mátlová</t>
  </si>
  <si>
    <t>Amulet z Hedvábí</t>
  </si>
  <si>
    <t>Asher Petrificus Totalus</t>
  </si>
  <si>
    <t>Kohútová</t>
  </si>
  <si>
    <t>Fau</t>
  </si>
  <si>
    <t>Dark Lion Teribeck</t>
  </si>
  <si>
    <t>Toncheva</t>
  </si>
  <si>
    <t>Chipsy Blue North</t>
  </si>
  <si>
    <t>Havrdová</t>
  </si>
  <si>
    <t>Barney Ace Domestic Angel</t>
  </si>
  <si>
    <t>Vaňková</t>
  </si>
  <si>
    <t>Barron di Cadore Smidt's</t>
  </si>
  <si>
    <t>Seemannová</t>
  </si>
  <si>
    <t>Beefeather Gin, Z Rybízovny</t>
  </si>
  <si>
    <t>Dobešová</t>
  </si>
  <si>
    <t>Sofronová</t>
  </si>
  <si>
    <t>Just Run Sweetie de Wallrock</t>
  </si>
  <si>
    <t>Dohnalová</t>
  </si>
  <si>
    <t>WDR</t>
  </si>
  <si>
    <t>Bascow Iksis</t>
  </si>
  <si>
    <t>Zemanová</t>
  </si>
  <si>
    <t>Goody Gumdrops Valentine Dogs</t>
  </si>
  <si>
    <t>Moudrá</t>
  </si>
  <si>
    <t>Knigh of Darkness, de Wallrock</t>
  </si>
  <si>
    <t>Just on the Ride de Wallrock</t>
  </si>
  <si>
    <t>Špachman</t>
  </si>
  <si>
    <t>Camaro New Nazareth</t>
  </si>
  <si>
    <t>Mikovec</t>
  </si>
  <si>
    <t>BANG BANG, I Am the Wind (FCI)</t>
  </si>
  <si>
    <t>JE VEUX Tiking Timebomb</t>
  </si>
  <si>
    <t>Ungermanová</t>
  </si>
  <si>
    <t xml:space="preserve">DARE TO FOLLOW Sonic Workaholic </t>
  </si>
  <si>
    <t>Elwood Kesan Hound</t>
  </si>
  <si>
    <t>Sk</t>
  </si>
  <si>
    <t>Bastien Bellissimo Smidt's</t>
  </si>
  <si>
    <t>Brabec</t>
  </si>
  <si>
    <t xml:space="preserve">Fit for Speed (FCI) The Challenger </t>
  </si>
  <si>
    <t>Pl</t>
  </si>
  <si>
    <t>Must Be Shadow, Take It Easy</t>
  </si>
  <si>
    <t>Fit for Speed (FCI) The Check-Mate</t>
  </si>
  <si>
    <t>Diego Kesan Hound</t>
  </si>
  <si>
    <t>Inkberry Trixtan</t>
  </si>
  <si>
    <t>Malek</t>
  </si>
  <si>
    <t>Infinito Dura Ace</t>
  </si>
  <si>
    <t>Dobby, Petrificus Totalus</t>
  </si>
  <si>
    <t>Langášová</t>
  </si>
  <si>
    <t>Cookie Diamond  Domestic Angel</t>
  </si>
  <si>
    <t>Staňo</t>
  </si>
  <si>
    <t>Alwin B´ Roowoox</t>
  </si>
  <si>
    <t>Fišrová</t>
  </si>
  <si>
    <t>FRANKIE, Hareta Bohemia</t>
  </si>
  <si>
    <t>Čásarová</t>
  </si>
  <si>
    <t>Asson Il Sogno Reale</t>
  </si>
  <si>
    <t>SR</t>
  </si>
  <si>
    <t>Indra von Boitin, von Boitin</t>
  </si>
  <si>
    <t>Bechanel Tokoto Trikonto</t>
  </si>
  <si>
    <t>Netrefová</t>
  </si>
  <si>
    <t>Rappfoten's Quentin, Rappfoten's</t>
  </si>
  <si>
    <t>Sirocco Sihghtounds (FCI) SIRIUS</t>
  </si>
  <si>
    <t>Coffee Cortado VIP Poppet</t>
  </si>
  <si>
    <t>Charvát</t>
  </si>
  <si>
    <t>Overdose Bohemia Snap Dog</t>
  </si>
  <si>
    <t>Artty, Petrificus Totalus</t>
  </si>
  <si>
    <t>Pospíšil</t>
  </si>
  <si>
    <t>Force Fiore Gallaunt</t>
  </si>
  <si>
    <t>Nobel Lásky dar</t>
  </si>
  <si>
    <t>Štěrba</t>
  </si>
  <si>
    <t>El Pablo Sonic Workaholic</t>
  </si>
  <si>
    <t>Wiedźmin Rushmaniac</t>
  </si>
  <si>
    <t>Bentley Elbe Princess</t>
  </si>
  <si>
    <t>Fencl</t>
  </si>
  <si>
    <t>Ammaliante Arien Brigmonia Bohemia</t>
  </si>
  <si>
    <t>Matoušková</t>
  </si>
  <si>
    <t>Fondo Fredo Gallaunt</t>
  </si>
  <si>
    <t>Mad Sonic Castor</t>
  </si>
  <si>
    <t>HAMILTON Gallaunt</t>
  </si>
  <si>
    <t>Q Sabiih al Sarah, Sabiih al Sarah</t>
  </si>
  <si>
    <t>Fabiano Con Amore</t>
  </si>
  <si>
    <t>Studnická</t>
  </si>
  <si>
    <t>Firestarter Fit for Speed</t>
  </si>
  <si>
    <t>Be My Lucky Boy Petrificus Totalus</t>
  </si>
  <si>
    <t>Crabatt Arogant Rozárka</t>
  </si>
  <si>
    <t>Hip Hop Hooray Idealist (FCI)</t>
  </si>
  <si>
    <t>Deep Space Czech Spring</t>
  </si>
  <si>
    <t>Elliot Eden Kesan Hound</t>
  </si>
  <si>
    <t>Alfred Iksis</t>
  </si>
  <si>
    <t>Jumbo Jet New Fedar</t>
  </si>
  <si>
    <t>Říhová</t>
  </si>
  <si>
    <t xml:space="preserve">Stangers Land Valday </t>
  </si>
  <si>
    <t>Darwin Tokoto Trikonto</t>
  </si>
  <si>
    <t>Grogu Gallaunt</t>
  </si>
  <si>
    <t>Chaos Universe de Wallrock</t>
  </si>
  <si>
    <t>Hora</t>
  </si>
  <si>
    <t>Stangers Land Dream Car</t>
  </si>
  <si>
    <t>TACO, Rushmaniac (FCI)</t>
  </si>
  <si>
    <t>Beach House Silverstone, Beach House</t>
  </si>
  <si>
    <t>Brychtová</t>
  </si>
  <si>
    <t>BUSHIDO, I Am the Wind (FCI)</t>
  </si>
  <si>
    <t>Elastic Heart Idealist (FCI)</t>
  </si>
  <si>
    <t>Felix Super Supreme</t>
  </si>
  <si>
    <t>FORT, Mini Pocket</t>
  </si>
  <si>
    <t>Dot Petrificus Totalus</t>
  </si>
  <si>
    <t>Macek</t>
  </si>
  <si>
    <t>Dax Vili Zarya</t>
  </si>
  <si>
    <t>Abaelardo BE OR NOT TO BE IRON</t>
  </si>
  <si>
    <t>MOON PIE, Nimarante (FCI)</t>
  </si>
  <si>
    <t>Nimarante (FCI) MOON PIE</t>
  </si>
  <si>
    <t>Artemis Bruggie Lofi Tofi</t>
  </si>
  <si>
    <t>Hokus Pokus Pagawa (FCI)</t>
  </si>
  <si>
    <t>Celestiál Fénix Petrificus Totalus</t>
  </si>
  <si>
    <t>Mahurskyj</t>
  </si>
  <si>
    <t>Intron Poland (FCI) FERRO</t>
  </si>
  <si>
    <t>Hunter Fort Mini Pocket FCI</t>
  </si>
  <si>
    <t>El Angel z Tripu</t>
  </si>
  <si>
    <t>Englmaierová</t>
  </si>
  <si>
    <t>Must Be Schadow Symphaty For The Devil</t>
  </si>
  <si>
    <t>Šponiarová</t>
  </si>
  <si>
    <t>Nimarante (FCI) NARDO</t>
  </si>
  <si>
    <t>WHIPPET FENA</t>
  </si>
  <si>
    <t>Kissy Missy Sunny Funny</t>
  </si>
  <si>
    <t>Žabža</t>
  </si>
  <si>
    <t>DeBee Petrificus Totalus</t>
  </si>
  <si>
    <t>Šragová</t>
  </si>
  <si>
    <t>Reffton Sugar Y Vanilla</t>
  </si>
  <si>
    <t>Macková</t>
  </si>
  <si>
    <t>Grace Czech Spring</t>
  </si>
  <si>
    <t>Póč</t>
  </si>
  <si>
    <t>Etiketa z Hedvábí</t>
  </si>
  <si>
    <t>Hostáňová</t>
  </si>
  <si>
    <t>Amber Petrificus Totalus</t>
  </si>
  <si>
    <t>Netolická</t>
  </si>
  <si>
    <t>Indian Summer Sunny Funny</t>
  </si>
  <si>
    <t>Cirilla z Cintry Petrificus Totalus</t>
  </si>
  <si>
    <t>Švehlová</t>
  </si>
  <si>
    <t>Cara de la Luna Petrificus Totalus</t>
  </si>
  <si>
    <t>Komrska</t>
  </si>
  <si>
    <t>Rebeca vom Leineufer</t>
  </si>
  <si>
    <t>Corra New Nazaret</t>
  </si>
  <si>
    <t>Malátková</t>
  </si>
  <si>
    <t>Fit for Speed THE EXPLOSION</t>
  </si>
  <si>
    <t>Jurišicová</t>
  </si>
  <si>
    <t>Be Brave Fast Beat</t>
  </si>
  <si>
    <t>Vaverková</t>
  </si>
  <si>
    <t>Cita Della Teribeck</t>
  </si>
  <si>
    <t>Kiss Me You Fool de Wallrock</t>
  </si>
  <si>
    <t>Rosičová</t>
  </si>
  <si>
    <t>Ginger VIP Poppet</t>
  </si>
  <si>
    <t>Březina</t>
  </si>
  <si>
    <t>Abryanne Petrificus Totralus</t>
  </si>
  <si>
    <t>Demonia Petrificus Totalus</t>
  </si>
  <si>
    <t>Alijamo's Jean de Clisson</t>
  </si>
  <si>
    <t>Isabell White Princess Loop Line</t>
  </si>
  <si>
    <t xml:space="preserve">Aurora Petrificus Totalus </t>
  </si>
  <si>
    <t>Fit For Speed Foo Fighter</t>
  </si>
  <si>
    <t>Fit for Speed The Power Beast</t>
  </si>
  <si>
    <t>Antoanett Bon Esprit</t>
  </si>
  <si>
    <t>Jolene, of Hungarian Diamonds</t>
  </si>
  <si>
    <t>Pasta Pagawa</t>
  </si>
  <si>
    <t>Caylee Iksis</t>
  </si>
  <si>
    <t>Wandelopa von Cuks Rushmaniac</t>
  </si>
  <si>
    <t>Abbygail Ashley Little Savior</t>
  </si>
  <si>
    <t>Brittany Fast Beat</t>
  </si>
  <si>
    <t>Ošmyková</t>
  </si>
  <si>
    <t>Gioia Con Amore</t>
  </si>
  <si>
    <t>Zezulková</t>
  </si>
  <si>
    <t>Bee Iksis</t>
  </si>
  <si>
    <t>Egretta Garzetta z Hedvábí</t>
  </si>
  <si>
    <t>Ocarina Lásky dar</t>
  </si>
  <si>
    <t>Frolíková</t>
  </si>
  <si>
    <t>Bea Julliette Domestic Angel</t>
  </si>
  <si>
    <t>Nejezchlebová</t>
  </si>
  <si>
    <t>Anna Chloe Bon Esprit</t>
  </si>
  <si>
    <t>Novotná</t>
  </si>
  <si>
    <t>Belidex, Fast Beat</t>
  </si>
  <si>
    <t>Marešová</t>
  </si>
  <si>
    <t>Sirocco Sighthounds (FCI) Bring in The Light</t>
  </si>
  <si>
    <t>Athena Noble Flying Paws</t>
  </si>
  <si>
    <t>Slamencová</t>
  </si>
  <si>
    <t>Cizinka z Hedvábí</t>
  </si>
  <si>
    <t>Fit For Speed Flying Rocket</t>
  </si>
  <si>
    <t>Pretty Pagawa</t>
  </si>
  <si>
    <t>Sirocco Sighthounds (FCI) Bullet With</t>
  </si>
  <si>
    <t>Spirit of Speed FeeBee</t>
  </si>
  <si>
    <t>Alexandr</t>
  </si>
  <si>
    <t>Be My Blue Queen Petrificus Totalus</t>
  </si>
  <si>
    <t>HEDA Gallaunt</t>
  </si>
  <si>
    <t>Hermiona Granger New Fedar</t>
  </si>
  <si>
    <t>Kincl</t>
  </si>
  <si>
    <t>Bonnya Il Sogno Reale</t>
  </si>
  <si>
    <t>Whiteheads UNIQUE</t>
  </si>
  <si>
    <t>Jagathi Trixtan</t>
  </si>
  <si>
    <t>Doležal</t>
  </si>
  <si>
    <t>Ramonesca Brodwinek</t>
  </si>
  <si>
    <t>Efeli Kesan Hound</t>
  </si>
  <si>
    <t>Heart Hunter Pagawa</t>
  </si>
  <si>
    <t>Libertte Blue Lásky Dar</t>
  </si>
  <si>
    <t>Kalousková</t>
  </si>
  <si>
    <t>Delightfull Diana Sweet Collection</t>
  </si>
  <si>
    <t>Georgina, Con Amore</t>
  </si>
  <si>
    <t>Mlejnková</t>
  </si>
  <si>
    <t>Daikira Iksis</t>
  </si>
  <si>
    <t>Krupková</t>
  </si>
  <si>
    <t>Blue Mountains Sunny Wild Grapes</t>
  </si>
  <si>
    <t>Hlavsa</t>
  </si>
  <si>
    <t>Calme Calimë New Fedar</t>
  </si>
  <si>
    <t>Zoe Kravitz Credo</t>
  </si>
  <si>
    <t>Mikuláčková</t>
  </si>
  <si>
    <t xml:space="preserve">Azalli Perseid Domestic Angel </t>
  </si>
  <si>
    <t xml:space="preserve">Alijamo´s Jolly Roger </t>
  </si>
  <si>
    <t>Giedi de Wallrock</t>
  </si>
  <si>
    <t>VISENYA, Rushmaniac (FCI)</t>
  </si>
  <si>
    <t>Avantgarde Runner Mauna Loa, Mad Sonic</t>
  </si>
  <si>
    <t xml:space="preserve">Aisha Mini Pocket FCI </t>
  </si>
  <si>
    <t>Darling Dobby, New Fedar</t>
  </si>
  <si>
    <t>Frontrunner's Bring It On</t>
  </si>
  <si>
    <t>Orphee Bohemia Snap Dog</t>
  </si>
  <si>
    <t>Sirocco Sihghtounds (FCI) SHE'S COSMIC</t>
  </si>
  <si>
    <t>Fancy Temptation INFINITY STORM</t>
  </si>
  <si>
    <t>Leonie Agita FCI</t>
  </si>
  <si>
    <t>Oto Pokusa Duovarius</t>
  </si>
  <si>
    <t>Corey Deixes</t>
  </si>
  <si>
    <t>Hannah Trixtan</t>
  </si>
  <si>
    <t>Beattrice Stopa lásky</t>
  </si>
  <si>
    <t>Durinová</t>
  </si>
  <si>
    <t xml:space="preserve">DANCE WITH THE DEVIL Sonic Workaholic </t>
  </si>
  <si>
    <t>Keiko Isis Wind</t>
  </si>
  <si>
    <t>Fantasia Tessa Con Amore</t>
  </si>
  <si>
    <t>Tesařová</t>
  </si>
  <si>
    <t>Avantgarde Runner Ozora, Mad Sonic</t>
  </si>
  <si>
    <t>Bria Iksis</t>
  </si>
  <si>
    <t>C Z</t>
  </si>
  <si>
    <t>Bring It On, Frontrunner's</t>
  </si>
  <si>
    <t>CAREVNA z Hedvábí</t>
  </si>
  <si>
    <t>Kalousek</t>
  </si>
  <si>
    <t>Idun von Boitin, Idun von Boitin</t>
  </si>
  <si>
    <t>Zafira, z Hedvábí</t>
  </si>
  <si>
    <t>Idyla Gallaunt</t>
  </si>
  <si>
    <t>Indira Gallaunt</t>
  </si>
  <si>
    <t>Ivy Gallaunt</t>
  </si>
  <si>
    <t>Airwild´s Harmony Passion</t>
  </si>
  <si>
    <t>Hridžak</t>
  </si>
  <si>
    <t>A’ Krug Champagne oc Melina</t>
  </si>
  <si>
    <t>Somíková</t>
  </si>
  <si>
    <t>Hawkmoon Slim Extreme</t>
  </si>
  <si>
    <t>Kind Soul de Wallrock</t>
  </si>
  <si>
    <t>BASENJI</t>
  </si>
  <si>
    <t>Akia Wawindaji Kidogo</t>
  </si>
  <si>
    <t>Tykal</t>
  </si>
  <si>
    <t>Boytumelo Yayu Tabangwa</t>
  </si>
  <si>
    <t>Helešová</t>
  </si>
  <si>
    <t>Arthas At The Journey Man Inn</t>
  </si>
  <si>
    <t>Košťálová</t>
  </si>
  <si>
    <t>Jupoto Poto Asthenia</t>
  </si>
  <si>
    <t>Lenfeldová</t>
  </si>
  <si>
    <t>Flow Anulinka</t>
  </si>
  <si>
    <t>Frydrychová</t>
  </si>
  <si>
    <t>Azir Huriland Dog Breeding</t>
  </si>
  <si>
    <t>On The Dark Side Bahaticca´s</t>
  </si>
  <si>
    <t>Mizera</t>
  </si>
  <si>
    <t>Collin Manominoko</t>
  </si>
  <si>
    <t>Hugo</t>
  </si>
  <si>
    <t>Arkana Afrikana Zakari</t>
  </si>
  <si>
    <t>Adámek</t>
  </si>
  <si>
    <t>Helmenkalastaja Ruosteposken</t>
  </si>
  <si>
    <t>Abnaxus At The Journey Man Inn</t>
  </si>
  <si>
    <t>Andreevová</t>
  </si>
  <si>
    <t xml:space="preserve">DéjaVu &amp; Zula Manominoko </t>
  </si>
  <si>
    <t>Marhounová</t>
  </si>
  <si>
    <t>Garry Prince Of Mabanga</t>
  </si>
  <si>
    <t>Happy Max Mabanga</t>
  </si>
  <si>
    <t>Martinková</t>
  </si>
  <si>
    <t>Aira Star my Beautiful Savage</t>
  </si>
  <si>
    <t>Knápek</t>
  </si>
  <si>
    <t>Adebanke´s Visit Card</t>
  </si>
  <si>
    <t>Čechurová</t>
  </si>
  <si>
    <t>Ava Charlotte Kama Umeme</t>
  </si>
  <si>
    <t>Beatriss Pod Makiem</t>
  </si>
  <si>
    <t>Kodýtkovi</t>
  </si>
  <si>
    <t>Bannijeye Anya-Nya</t>
  </si>
  <si>
    <t>Vorlíček</t>
  </si>
  <si>
    <t>Hakika Sewu Asthenia</t>
  </si>
  <si>
    <t>Ashaki Wawindaji Kidogo</t>
  </si>
  <si>
    <t>Cresseida Wawindaji Kidogo</t>
  </si>
  <si>
    <t>Hlavničková</t>
  </si>
  <si>
    <t>Aziza Wawindaji Kidogo</t>
  </si>
  <si>
    <t>Janoušková</t>
  </si>
  <si>
    <t>Holly Krumloš</t>
  </si>
  <si>
    <t>Mullerová</t>
  </si>
  <si>
    <t>Stoneface Dancing With The Demons</t>
  </si>
  <si>
    <t>Maier</t>
  </si>
  <si>
    <t>Avani Chilli Kama Umeme</t>
  </si>
  <si>
    <t>Helga Tribe Bas-bar</t>
  </si>
  <si>
    <t>Asanthe Moyo Wa Konga</t>
  </si>
  <si>
    <t>Šafránková</t>
  </si>
  <si>
    <t>Ezra Puzzle of Manominoko</t>
  </si>
  <si>
    <t>Albrecht</t>
  </si>
  <si>
    <t>Ayla Thamani Kama Umeme</t>
  </si>
  <si>
    <t>Isachová</t>
  </si>
  <si>
    <t xml:space="preserve">Wakanda Legend Cuddle Cholito </t>
  </si>
  <si>
    <t>Čermáková</t>
  </si>
  <si>
    <t>Dafina Svitánka</t>
  </si>
  <si>
    <t>Krátká</t>
  </si>
  <si>
    <t>nep. Do 2 kola</t>
  </si>
  <si>
    <t>FARAÓNSKÝ PES</t>
  </si>
  <si>
    <t>Amadeus Ginger Dwarf</t>
  </si>
  <si>
    <t>Fohlová</t>
  </si>
  <si>
    <t>Izzy Putimská brána</t>
  </si>
  <si>
    <t>Nevěčná</t>
  </si>
  <si>
    <t>Osiris Next Level Superman XO</t>
  </si>
  <si>
    <t>Halenková</t>
  </si>
  <si>
    <t>Archimedes Ginger Dwarf</t>
  </si>
  <si>
    <t>Szczerkowska</t>
  </si>
  <si>
    <t>Deimos Daig Wai-Wad</t>
  </si>
  <si>
    <t>Kolbábková</t>
  </si>
  <si>
    <t>Beloved Bond Florina’s Diamonds</t>
  </si>
  <si>
    <t>Hassmanová</t>
  </si>
  <si>
    <t>Cantara Anat Wai-Wad</t>
  </si>
  <si>
    <t>Alexandra Ginger Dwarf</t>
  </si>
  <si>
    <t>Bazinga Lust In The Dust</t>
  </si>
  <si>
    <t>Janouchová</t>
  </si>
  <si>
    <t>Danae Enmesara Wai-Wad</t>
  </si>
  <si>
    <t>Kutiová</t>
  </si>
  <si>
    <t>Anchesenamon Queen Florina’s Diamonds</t>
  </si>
  <si>
    <t>Nguyenová</t>
  </si>
  <si>
    <t>Ceridwen Enki Wai-Wad</t>
  </si>
  <si>
    <t>Košnarová</t>
  </si>
  <si>
    <t>Drika Duanpaen Wai-Wad</t>
  </si>
  <si>
    <t>Just Coffee Akasha</t>
  </si>
  <si>
    <t>Coufalová</t>
  </si>
  <si>
    <t xml:space="preserve">Burning Sky Florina's Diamonds </t>
  </si>
  <si>
    <t>Konečná</t>
  </si>
  <si>
    <t>Caracala Aiást Wai-Wad</t>
  </si>
  <si>
    <t>IBIZSKÝ PODENCO</t>
  </si>
  <si>
    <t>Fenix de Entresaltos</t>
  </si>
  <si>
    <t>Cazaion Esperado</t>
  </si>
  <si>
    <t>Eryx de Entresaltos</t>
  </si>
  <si>
    <t>Gallardo de Entresaltos</t>
  </si>
  <si>
    <t xml:space="preserve">	Primal Hound’s Aalto Solace Of Kuraokami</t>
  </si>
  <si>
    <t>Boston De Cueva D'es Culleram</t>
  </si>
  <si>
    <t>Kobližek</t>
  </si>
  <si>
    <t>Gran Capitan Baltas Véjas</t>
  </si>
  <si>
    <t>Sasha Rjabina De Bergerac</t>
  </si>
  <si>
    <t>Primal Hound's Amiah Rejoice Of Zirnitra</t>
  </si>
  <si>
    <t>Bretšnajdrová</t>
  </si>
  <si>
    <t>Daernerys Diabla ex domo If´ Oras</t>
  </si>
  <si>
    <t>SICILSKÝ CHRT</t>
  </si>
  <si>
    <t>Ambrogino Miracolo Cani di Luca</t>
  </si>
  <si>
    <t>Krejčová</t>
  </si>
  <si>
    <t>Aramis del Gelso Bianco</t>
  </si>
  <si>
    <t>Lapáček</t>
  </si>
  <si>
    <t>Silvento Orion</t>
  </si>
  <si>
    <t>Koláčková</t>
  </si>
  <si>
    <t>Sasà dei Vignazzi</t>
  </si>
  <si>
    <t>Belenus Benu Wai-Wad</t>
  </si>
  <si>
    <t>Attilio Miracolo Cani di Luca</t>
  </si>
  <si>
    <t>Buri Birdu Wai-Wad</t>
  </si>
  <si>
    <t>Mora</t>
  </si>
  <si>
    <t>Camara Rheia Wai-Wad</t>
  </si>
  <si>
    <t>Bía Balor Wai-Wad</t>
  </si>
  <si>
    <t>DLOUHOSRSTÝ VIPET</t>
  </si>
  <si>
    <t>Amigo Golden Jet Wings</t>
  </si>
  <si>
    <t>Perglovi</t>
  </si>
  <si>
    <t>Charlton of Silken Grace</t>
  </si>
  <si>
    <t>Michlová</t>
  </si>
  <si>
    <t>Goldie of Silken Grace</t>
  </si>
  <si>
    <t>Hrabcová</t>
  </si>
  <si>
    <t>Annapolis, Golden Jet Wings</t>
  </si>
  <si>
    <t>Avalanche Golden Jet Wings</t>
  </si>
  <si>
    <t>Eclipse Silken Magic Andromeda Terra</t>
  </si>
  <si>
    <t>Terra Mater Beami Šahrak</t>
  </si>
  <si>
    <t>Procházková</t>
  </si>
  <si>
    <t>QUEEN BEATRIX BEAMI SAHRAK</t>
  </si>
  <si>
    <t>Dudová</t>
  </si>
  <si>
    <t>KANÁRSKÝ PODENCO</t>
  </si>
  <si>
    <t>Nala de Canera de Mouclem</t>
  </si>
  <si>
    <t>Smrček</t>
  </si>
  <si>
    <t>Nayra de Canera de Mouclem</t>
  </si>
  <si>
    <t>Luz de Canera de Mouclem</t>
  </si>
  <si>
    <t>Gronychová</t>
  </si>
  <si>
    <t>Fayna de Canera de Mouclem</t>
  </si>
  <si>
    <t>PORTUGALSKÝ PODENGO</t>
  </si>
  <si>
    <t>Lemon</t>
  </si>
  <si>
    <t>Charisma Royal Girl Sarah Fareh</t>
  </si>
  <si>
    <t>Valdo Laving Briz</t>
  </si>
  <si>
    <t>Busty King Welcoming Dog</t>
  </si>
  <si>
    <t>Jašurková</t>
  </si>
  <si>
    <t>Genessis ze Zlatého Lankastru</t>
  </si>
  <si>
    <t>Vaverová</t>
  </si>
  <si>
    <t>Feel Good Czech Spring</t>
  </si>
  <si>
    <t>Cally Il Sogno Reale</t>
  </si>
  <si>
    <t>Jahelková Švamberková</t>
  </si>
  <si>
    <t>Ursula Monte Podrido</t>
  </si>
  <si>
    <t>Peregrina Monte Podrido</t>
  </si>
  <si>
    <t>LiWa Chali of Synergon</t>
  </si>
  <si>
    <t>Islay's Urias</t>
  </si>
  <si>
    <t>Šaněk</t>
  </si>
  <si>
    <t>Šviráková</t>
  </si>
  <si>
    <t>Bumblebee Fast Beat</t>
  </si>
  <si>
    <t>Tomalová</t>
  </si>
  <si>
    <t>Werona Gorzowska Panorama</t>
  </si>
  <si>
    <t>Cherrylee Raya Rozárka</t>
  </si>
  <si>
    <t>Funková</t>
  </si>
  <si>
    <t>Arpak Faravahar</t>
  </si>
  <si>
    <t>Cooper Flying Bullet</t>
  </si>
  <si>
    <t>Fun Boy Xavier Zarya</t>
  </si>
  <si>
    <t>Chocolate Boy Elliot Modrý Hit</t>
  </si>
  <si>
    <t>Lenior</t>
  </si>
  <si>
    <t>Ace of Galaxy Fast Beat</t>
  </si>
  <si>
    <t>Deeogee Petrificus Totalus</t>
  </si>
  <si>
    <t>Lhotová</t>
  </si>
  <si>
    <t>Menegotto</t>
  </si>
  <si>
    <t>Černá</t>
  </si>
  <si>
    <t>Benoit Marcelle Noble d´Austerlitz</t>
  </si>
  <si>
    <t>PLEMENO</t>
  </si>
  <si>
    <t>1. MÍSTO</t>
  </si>
  <si>
    <t>2. MÍSTO</t>
  </si>
  <si>
    <t>3. MÍSTO</t>
  </si>
  <si>
    <t>KATEGORIE</t>
  </si>
  <si>
    <t>PES / FENA</t>
  </si>
  <si>
    <t>BODY</t>
  </si>
  <si>
    <t>MAJITEL</t>
  </si>
  <si>
    <t>Ptáčková Svatava</t>
  </si>
  <si>
    <t>Keberlová Dagmar</t>
  </si>
  <si>
    <t>Pašková Pavlína</t>
  </si>
  <si>
    <t>Pospíšilová Kateřina</t>
  </si>
  <si>
    <t>Kubínová Martina</t>
  </si>
  <si>
    <t>Duchečková Ivana</t>
  </si>
  <si>
    <t>BumbleBee Under Sharp Hill</t>
  </si>
  <si>
    <t>Lelová Zuzana</t>
  </si>
  <si>
    <t>Desenská Martina</t>
  </si>
  <si>
    <t>Pešice Jiří</t>
  </si>
  <si>
    <t>Tvarogová Barbora</t>
  </si>
  <si>
    <t>Vachová Andrea</t>
  </si>
  <si>
    <t>Andziol Štěpán</t>
  </si>
  <si>
    <t>Larabee Azadi Al Djiibaajah</t>
  </si>
  <si>
    <t>Kubová Lenka</t>
  </si>
  <si>
    <t>Wieznerová Ilona</t>
  </si>
  <si>
    <t>Kastlová Petra</t>
  </si>
  <si>
    <t xml:space="preserve">WHIPPET  </t>
  </si>
  <si>
    <t>Mátlová Veronika</t>
  </si>
  <si>
    <t>Buchta David</t>
  </si>
  <si>
    <t>Vaverková Lucie</t>
  </si>
  <si>
    <t>Tykal Milan</t>
  </si>
  <si>
    <t>Čechurová Markéta</t>
  </si>
  <si>
    <t>Fohlová Jana</t>
  </si>
  <si>
    <t>Halenková Jana</t>
  </si>
  <si>
    <t>Janouchová Jolana</t>
  </si>
  <si>
    <t>Krejčová Eva</t>
  </si>
  <si>
    <t>Hrabcová Renata</t>
  </si>
  <si>
    <t>COURSINGOVÝ VÍTĚZ 2024</t>
  </si>
  <si>
    <t>Rituál ze Zličinských luk</t>
  </si>
  <si>
    <t xml:space="preserve">Elara Maalum Uzuri </t>
  </si>
  <si>
    <t>Cavallierik Espectro</t>
  </si>
  <si>
    <t>Amazing Nessie Razy Levah</t>
  </si>
  <si>
    <t>Quarz Beami Sahrak</t>
  </si>
  <si>
    <t>Skřivánková</t>
  </si>
  <si>
    <t>Cypress Absolute Original</t>
  </si>
  <si>
    <t>cammie Devon Exe</t>
  </si>
  <si>
    <t>Dalmas Tulpar</t>
  </si>
  <si>
    <t>Žáková</t>
  </si>
  <si>
    <t>Cillian Stopa lásky</t>
  </si>
  <si>
    <t>Peteříková</t>
  </si>
  <si>
    <t>Aris Sweet Collection</t>
  </si>
  <si>
    <t>Rusová</t>
  </si>
  <si>
    <t>Guatama VIP Poppet</t>
  </si>
  <si>
    <t>Rubáš</t>
  </si>
  <si>
    <t>Chio Chips Modrý hit</t>
  </si>
  <si>
    <t>Arwyn Il Sogno Reale</t>
  </si>
  <si>
    <t>Noamie Cambell Du Champ Des</t>
  </si>
  <si>
    <t>Gaston Saminika Bohemica</t>
  </si>
  <si>
    <t>Voldánová</t>
  </si>
  <si>
    <t>Litlar's Niju Zhar&amp;Plamya Litlar's Niju</t>
  </si>
  <si>
    <t>Darwin Dumbledore Undersharphill</t>
  </si>
  <si>
    <t>Maalum Uzuri Elara</t>
  </si>
  <si>
    <t>Lásková Kristýna</t>
  </si>
  <si>
    <t>Toušová Ľubica</t>
  </si>
  <si>
    <t>Doležalová šárka</t>
  </si>
  <si>
    <t>Jahelková Švamberková Andrea</t>
  </si>
  <si>
    <t>Voborníková Eva</t>
  </si>
  <si>
    <t>Flower Ar'Daroth</t>
  </si>
  <si>
    <t>Bučková Hamilton Pavla</t>
  </si>
  <si>
    <t>Zahálková Martina</t>
  </si>
  <si>
    <t>Hari Bo Nbon Invisible Wings</t>
  </si>
  <si>
    <t>Eszterházy z Hedvábí</t>
  </si>
  <si>
    <t>Fau Martina</t>
  </si>
  <si>
    <t>Šragová Martina</t>
  </si>
  <si>
    <t>Jurišicová Klára</t>
  </si>
  <si>
    <t>Eliášová Pavlína</t>
  </si>
  <si>
    <t>Lučná Petra</t>
  </si>
  <si>
    <t>Knápek Daniela</t>
  </si>
  <si>
    <t>Michlová Martina</t>
  </si>
  <si>
    <t>Bartošová Leona</t>
  </si>
  <si>
    <t xml:space="preserve">Kubíková </t>
  </si>
  <si>
    <t>Kubíková Barbora</t>
  </si>
  <si>
    <t>Králová Lucie</t>
  </si>
  <si>
    <t>Šímová Jana</t>
  </si>
  <si>
    <t>Szczerkowska Katarzyna</t>
  </si>
  <si>
    <t>Darwin Dumbledore Under Sharp Hill</t>
  </si>
  <si>
    <t>Dostihová a coursingová komise vyhlašuje pořadí na prvních třech místech v jednotlivých kategoriích v soutěži Coursingový vítěz roku 2024. Majitelé vítězů budou pozváni na slavnostní vyhlášení e-mailem.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</si>
</sst>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C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rgb="FFC00000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theme="0" tint="-0.499984740745262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9"/>
      <color rgb="FFFF0000"/>
      <name val="Calibri"/>
      <family val="2"/>
      <charset val="238"/>
      <scheme val="minor"/>
    </font>
    <font>
      <b/>
      <sz val="8"/>
      <color theme="0" tint="-0.499984740745262"/>
      <name val="Calibri"/>
      <family val="2"/>
      <charset val="238"/>
      <scheme val="minor"/>
    </font>
    <font>
      <sz val="8"/>
      <name val="Calibri"/>
      <family val="2"/>
      <charset val="238"/>
    </font>
    <font>
      <b/>
      <sz val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8"/>
      <color rgb="FFC0000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</font>
    <font>
      <b/>
      <sz val="8"/>
      <color rgb="FFC00000"/>
      <name val="Calibri"/>
      <family val="2"/>
      <charset val="238"/>
    </font>
    <font>
      <b/>
      <sz val="8"/>
      <color theme="0" tint="-0.499984740745262"/>
      <name val="Calibri"/>
      <family val="2"/>
      <charset val="238"/>
    </font>
    <font>
      <b/>
      <sz val="8"/>
      <name val="Calibri"/>
      <family val="2"/>
      <charset val="238"/>
      <scheme val="minor"/>
    </font>
    <font>
      <sz val="8"/>
      <color theme="1" tint="0.499984740745262"/>
      <name val="Calibri"/>
      <family val="2"/>
      <charset val="238"/>
      <scheme val="minor"/>
    </font>
    <font>
      <b/>
      <sz val="8"/>
      <color theme="1" tint="0.499984740745262"/>
      <name val="Calibri"/>
      <family val="2"/>
      <charset val="238"/>
      <scheme val="minor"/>
    </font>
    <font>
      <sz val="9"/>
      <color theme="0" tint="-0.499984740745262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hair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indexed="64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indexed="64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4" fillId="0" borderId="0"/>
  </cellStyleXfs>
  <cellXfs count="336">
    <xf numFmtId="0" fontId="0" fillId="0" borderId="0" xfId="0"/>
    <xf numFmtId="0" fontId="1" fillId="0" borderId="0" xfId="0" applyFont="1"/>
    <xf numFmtId="0" fontId="2" fillId="0" borderId="0" xfId="0" applyFont="1"/>
    <xf numFmtId="0" fontId="6" fillId="2" borderId="1" xfId="0" applyFont="1" applyFill="1" applyBorder="1"/>
    <xf numFmtId="0" fontId="5" fillId="0" borderId="0" xfId="0" applyFont="1"/>
    <xf numFmtId="0" fontId="8" fillId="0" borderId="1" xfId="0" applyFont="1" applyBorder="1"/>
    <xf numFmtId="0" fontId="9" fillId="0" borderId="1" xfId="0" applyFont="1" applyBorder="1"/>
    <xf numFmtId="0" fontId="1" fillId="3" borderId="0" xfId="0" applyFont="1" applyFill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9" fillId="3" borderId="1" xfId="0" applyFont="1" applyFill="1" applyBorder="1"/>
    <xf numFmtId="0" fontId="1" fillId="3" borderId="1" xfId="0" applyFont="1" applyFill="1" applyBorder="1"/>
    <xf numFmtId="0" fontId="11" fillId="0" borderId="1" xfId="0" applyFont="1" applyBorder="1"/>
    <xf numFmtId="0" fontId="11" fillId="0" borderId="0" xfId="0" applyFont="1"/>
    <xf numFmtId="0" fontId="8" fillId="3" borderId="1" xfId="0" applyFont="1" applyFill="1" applyBorder="1"/>
    <xf numFmtId="0" fontId="9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13" fillId="0" borderId="0" xfId="0" applyFont="1"/>
    <xf numFmtId="0" fontId="10" fillId="0" borderId="0" xfId="0" applyFont="1"/>
    <xf numFmtId="0" fontId="9" fillId="3" borderId="0" xfId="0" applyFont="1" applyFill="1"/>
    <xf numFmtId="0" fontId="10" fillId="3" borderId="1" xfId="0" applyFont="1" applyFill="1" applyBorder="1"/>
    <xf numFmtId="0" fontId="1" fillId="0" borderId="1" xfId="0" applyFont="1" applyBorder="1"/>
    <xf numFmtId="0" fontId="7" fillId="2" borderId="7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5" fillId="2" borderId="0" xfId="0" applyFont="1" applyFill="1"/>
    <xf numFmtId="0" fontId="2" fillId="2" borderId="0" xfId="0" applyFont="1" applyFill="1"/>
    <xf numFmtId="0" fontId="12" fillId="2" borderId="0" xfId="0" applyFont="1" applyFill="1" applyAlignment="1">
      <alignment vertical="center"/>
    </xf>
    <xf numFmtId="0" fontId="7" fillId="2" borderId="11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textRotation="90" wrapText="1"/>
    </xf>
    <xf numFmtId="0" fontId="7" fillId="2" borderId="3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15" fillId="0" borderId="1" xfId="0" applyFont="1" applyBorder="1" applyAlignment="1">
      <alignment vertical="center" wrapText="1"/>
    </xf>
    <xf numFmtId="0" fontId="15" fillId="3" borderId="1" xfId="0" applyFont="1" applyFill="1" applyBorder="1" applyAlignment="1">
      <alignment vertical="center" wrapText="1"/>
    </xf>
    <xf numFmtId="0" fontId="16" fillId="2" borderId="14" xfId="0" applyFont="1" applyFill="1" applyBorder="1" applyAlignment="1">
      <alignment horizontal="center" textRotation="90" wrapText="1"/>
    </xf>
    <xf numFmtId="0" fontId="16" fillId="2" borderId="8" xfId="0" applyFont="1" applyFill="1" applyBorder="1" applyAlignment="1">
      <alignment horizontal="center" textRotation="90" wrapText="1"/>
    </xf>
    <xf numFmtId="0" fontId="1" fillId="2" borderId="0" xfId="0" applyFont="1" applyFill="1"/>
    <xf numFmtId="0" fontId="17" fillId="2" borderId="0" xfId="0" applyFont="1" applyFill="1"/>
    <xf numFmtId="0" fontId="17" fillId="0" borderId="0" xfId="0" applyFont="1"/>
    <xf numFmtId="0" fontId="19" fillId="2" borderId="0" xfId="0" applyFont="1" applyFill="1" applyAlignment="1">
      <alignment vertical="center"/>
    </xf>
    <xf numFmtId="0" fontId="18" fillId="2" borderId="3" xfId="0" applyFont="1" applyFill="1" applyBorder="1"/>
    <xf numFmtId="0" fontId="20" fillId="2" borderId="5" xfId="0" applyFont="1" applyFill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0" fillId="3" borderId="0" xfId="0" applyFill="1" applyAlignment="1">
      <alignment horizontal="center"/>
    </xf>
    <xf numFmtId="0" fontId="9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5" fillId="0" borderId="1" xfId="0" applyFont="1" applyBorder="1"/>
    <xf numFmtId="0" fontId="15" fillId="0" borderId="0" xfId="0" applyFont="1"/>
    <xf numFmtId="0" fontId="2" fillId="2" borderId="0" xfId="0" applyFont="1" applyFill="1" applyAlignment="1">
      <alignment horizontal="center"/>
    </xf>
    <xf numFmtId="0" fontId="15" fillId="3" borderId="1" xfId="0" applyFont="1" applyFill="1" applyBorder="1"/>
    <xf numFmtId="0" fontId="5" fillId="0" borderId="1" xfId="0" applyFont="1" applyBorder="1" applyAlignment="1">
      <alignment horizontal="center"/>
    </xf>
    <xf numFmtId="0" fontId="7" fillId="3" borderId="0" xfId="0" applyFont="1" applyFill="1"/>
    <xf numFmtId="0" fontId="3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 textRotation="90"/>
    </xf>
    <xf numFmtId="0" fontId="4" fillId="3" borderId="0" xfId="0" applyFont="1" applyFill="1" applyAlignment="1">
      <alignment horizontal="center" textRotation="90" wrapText="1"/>
    </xf>
    <xf numFmtId="0" fontId="13" fillId="3" borderId="0" xfId="0" applyFont="1" applyFill="1"/>
    <xf numFmtId="0" fontId="0" fillId="3" borderId="0" xfId="0" applyFill="1"/>
    <xf numFmtId="14" fontId="7" fillId="2" borderId="10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3" borderId="1" xfId="0" applyFont="1" applyFill="1" applyBorder="1" applyAlignment="1">
      <alignment wrapText="1"/>
    </xf>
    <xf numFmtId="0" fontId="11" fillId="3" borderId="1" xfId="0" applyFont="1" applyFill="1" applyBorder="1"/>
    <xf numFmtId="0" fontId="21" fillId="0" borderId="0" xfId="0" applyFont="1"/>
    <xf numFmtId="0" fontId="22" fillId="0" borderId="1" xfId="0" applyFont="1" applyBorder="1"/>
    <xf numFmtId="0" fontId="14" fillId="2" borderId="1" xfId="0" applyFont="1" applyFill="1" applyBorder="1"/>
    <xf numFmtId="0" fontId="17" fillId="0" borderId="1" xfId="0" applyFont="1" applyBorder="1" applyAlignment="1">
      <alignment horizontal="center"/>
    </xf>
    <xf numFmtId="0" fontId="15" fillId="3" borderId="0" xfId="0" applyFont="1" applyFill="1"/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5" fillId="3" borderId="0" xfId="0" applyFont="1" applyFill="1"/>
    <xf numFmtId="0" fontId="1" fillId="0" borderId="1" xfId="0" applyFont="1" applyBorder="1" applyAlignment="1">
      <alignment horizontal="left"/>
    </xf>
    <xf numFmtId="0" fontId="1" fillId="3" borderId="0" xfId="0" applyFont="1" applyFill="1" applyAlignment="1">
      <alignment horizontal="left"/>
    </xf>
    <xf numFmtId="0" fontId="8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3" borderId="4" xfId="0" applyFont="1" applyFill="1" applyBorder="1"/>
    <xf numFmtId="0" fontId="23" fillId="3" borderId="1" xfId="0" applyFont="1" applyFill="1" applyBorder="1" applyAlignment="1">
      <alignment horizontal="center"/>
    </xf>
    <xf numFmtId="0" fontId="9" fillId="3" borderId="3" xfId="0" applyFont="1" applyFill="1" applyBorder="1"/>
    <xf numFmtId="0" fontId="0" fillId="0" borderId="0" xfId="0" applyAlignment="1">
      <alignment horizontal="left"/>
    </xf>
    <xf numFmtId="0" fontId="1" fillId="0" borderId="1" xfId="1" applyFont="1" applyBorder="1" applyAlignment="1">
      <alignment horizontal="left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25" fillId="0" borderId="0" xfId="0" applyFont="1"/>
    <xf numFmtId="0" fontId="8" fillId="0" borderId="1" xfId="0" applyFont="1" applyBorder="1" applyAlignment="1">
      <alignment horizontal="left"/>
    </xf>
    <xf numFmtId="0" fontId="26" fillId="3" borderId="1" xfId="0" applyFont="1" applyFill="1" applyBorder="1"/>
    <xf numFmtId="0" fontId="22" fillId="3" borderId="1" xfId="0" applyFont="1" applyFill="1" applyBorder="1" applyAlignment="1">
      <alignment horizontal="center"/>
    </xf>
    <xf numFmtId="0" fontId="22" fillId="3" borderId="1" xfId="0" applyFont="1" applyFill="1" applyBorder="1"/>
    <xf numFmtId="0" fontId="27" fillId="2" borderId="1" xfId="0" applyFont="1" applyFill="1" applyBorder="1" applyAlignment="1">
      <alignment horizontal="center"/>
    </xf>
    <xf numFmtId="0" fontId="15" fillId="0" borderId="1" xfId="0" applyFont="1" applyBorder="1"/>
    <xf numFmtId="0" fontId="15" fillId="3" borderId="1" xfId="0" applyFont="1" applyFill="1" applyBorder="1" applyAlignment="1">
      <alignment horizontal="center"/>
    </xf>
    <xf numFmtId="0" fontId="26" fillId="0" borderId="1" xfId="0" applyFont="1" applyBorder="1"/>
    <xf numFmtId="0" fontId="26" fillId="3" borderId="1" xfId="0" applyFont="1" applyFill="1" applyBorder="1" applyAlignment="1">
      <alignment horizontal="center"/>
    </xf>
    <xf numFmtId="0" fontId="28" fillId="2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9" fillId="2" borderId="1" xfId="0" applyFont="1" applyFill="1" applyBorder="1" applyAlignment="1">
      <alignment horizontal="center"/>
    </xf>
    <xf numFmtId="0" fontId="1" fillId="0" borderId="15" xfId="0" applyFont="1" applyBorder="1"/>
    <xf numFmtId="0" fontId="8" fillId="0" borderId="15" xfId="0" applyFont="1" applyBorder="1" applyAlignment="1">
      <alignment horizontal="center"/>
    </xf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9" fillId="3" borderId="15" xfId="0" applyFont="1" applyFill="1" applyBorder="1"/>
    <xf numFmtId="0" fontId="9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9" fillId="3" borderId="2" xfId="0" applyFont="1" applyFill="1" applyBorder="1"/>
    <xf numFmtId="0" fontId="30" fillId="3" borderId="15" xfId="0" applyFont="1" applyFill="1" applyBorder="1"/>
    <xf numFmtId="0" fontId="30" fillId="3" borderId="15" xfId="0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0" fillId="0" borderId="0" xfId="0" applyFont="1"/>
    <xf numFmtId="0" fontId="30" fillId="3" borderId="1" xfId="0" applyFont="1" applyFill="1" applyBorder="1"/>
    <xf numFmtId="0" fontId="30" fillId="0" borderId="1" xfId="0" applyFont="1" applyBorder="1"/>
    <xf numFmtId="0" fontId="30" fillId="3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1" fillId="3" borderId="15" xfId="0" applyFont="1" applyFill="1" applyBorder="1"/>
    <xf numFmtId="0" fontId="31" fillId="2" borderId="1" xfId="0" applyFont="1" applyFill="1" applyBorder="1" applyAlignment="1">
      <alignment horizontal="center"/>
    </xf>
    <xf numFmtId="0" fontId="30" fillId="0" borderId="15" xfId="0" applyFont="1" applyBorder="1"/>
    <xf numFmtId="0" fontId="8" fillId="3" borderId="15" xfId="0" applyFont="1" applyFill="1" applyBorder="1"/>
    <xf numFmtId="0" fontId="30" fillId="0" borderId="15" xfId="0" applyFont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0" borderId="15" xfId="0" applyFont="1" applyBorder="1"/>
    <xf numFmtId="0" fontId="30" fillId="0" borderId="16" xfId="0" applyFont="1" applyBorder="1"/>
    <xf numFmtId="0" fontId="31" fillId="2" borderId="15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textRotation="90" wrapText="1"/>
    </xf>
    <xf numFmtId="0" fontId="7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5" xfId="0" applyFont="1" applyBorder="1"/>
    <xf numFmtId="0" fontId="30" fillId="0" borderId="1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32" fillId="0" borderId="0" xfId="0" applyFont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/>
    </xf>
    <xf numFmtId="0" fontId="35" fillId="3" borderId="0" xfId="0" applyFont="1" applyFill="1"/>
    <xf numFmtId="0" fontId="36" fillId="2" borderId="19" xfId="0" applyFont="1" applyFill="1" applyBorder="1" applyAlignment="1">
      <alignment vertical="center"/>
    </xf>
    <xf numFmtId="0" fontId="36" fillId="3" borderId="21" xfId="0" applyFont="1" applyFill="1" applyBorder="1" applyAlignment="1">
      <alignment vertical="center" wrapText="1"/>
    </xf>
    <xf numFmtId="0" fontId="38" fillId="0" borderId="22" xfId="0" applyFont="1" applyBorder="1"/>
    <xf numFmtId="0" fontId="35" fillId="4" borderId="24" xfId="0" applyFont="1" applyFill="1" applyBorder="1" applyAlignment="1">
      <alignment horizontal="center"/>
    </xf>
    <xf numFmtId="0" fontId="35" fillId="4" borderId="25" xfId="0" applyFont="1" applyFill="1" applyBorder="1" applyAlignment="1">
      <alignment wrapText="1"/>
    </xf>
    <xf numFmtId="0" fontId="36" fillId="2" borderId="26" xfId="0" applyFont="1" applyFill="1" applyBorder="1" applyAlignment="1">
      <alignment wrapText="1"/>
    </xf>
    <xf numFmtId="0" fontId="35" fillId="2" borderId="27" xfId="0" applyFont="1" applyFill="1" applyBorder="1" applyAlignment="1">
      <alignment horizontal="center"/>
    </xf>
    <xf numFmtId="0" fontId="35" fillId="2" borderId="25" xfId="0" applyFont="1" applyFill="1" applyBorder="1"/>
    <xf numFmtId="0" fontId="36" fillId="5" borderId="26" xfId="0" applyFont="1" applyFill="1" applyBorder="1" applyAlignment="1">
      <alignment wrapText="1"/>
    </xf>
    <xf numFmtId="0" fontId="35" fillId="5" borderId="28" xfId="0" applyFont="1" applyFill="1" applyBorder="1" applyAlignment="1">
      <alignment horizontal="center"/>
    </xf>
    <xf numFmtId="0" fontId="35" fillId="5" borderId="25" xfId="0" applyFont="1" applyFill="1" applyBorder="1"/>
    <xf numFmtId="0" fontId="38" fillId="0" borderId="30" xfId="0" applyFont="1" applyBorder="1"/>
    <xf numFmtId="0" fontId="36" fillId="4" borderId="31" xfId="0" applyFont="1" applyFill="1" applyBorder="1" applyAlignment="1">
      <alignment wrapText="1"/>
    </xf>
    <xf numFmtId="0" fontId="35" fillId="4" borderId="32" xfId="0" applyFont="1" applyFill="1" applyBorder="1" applyAlignment="1">
      <alignment horizontal="center"/>
    </xf>
    <xf numFmtId="0" fontId="35" fillId="4" borderId="33" xfId="0" applyFont="1" applyFill="1" applyBorder="1" applyAlignment="1">
      <alignment wrapText="1"/>
    </xf>
    <xf numFmtId="0" fontId="36" fillId="2" borderId="34" xfId="0" applyFont="1" applyFill="1" applyBorder="1" applyAlignment="1">
      <alignment wrapText="1"/>
    </xf>
    <xf numFmtId="0" fontId="35" fillId="2" borderId="35" xfId="0" applyFont="1" applyFill="1" applyBorder="1" applyAlignment="1">
      <alignment horizontal="center"/>
    </xf>
    <xf numFmtId="0" fontId="35" fillId="2" borderId="36" xfId="0" applyFont="1" applyFill="1" applyBorder="1"/>
    <xf numFmtId="0" fontId="36" fillId="5" borderId="31" xfId="0" applyFont="1" applyFill="1" applyBorder="1" applyAlignment="1">
      <alignment wrapText="1"/>
    </xf>
    <xf numFmtId="0" fontId="35" fillId="5" borderId="32" xfId="0" applyFont="1" applyFill="1" applyBorder="1" applyAlignment="1">
      <alignment horizontal="center"/>
    </xf>
    <xf numFmtId="0" fontId="35" fillId="5" borderId="33" xfId="0" applyFont="1" applyFill="1" applyBorder="1"/>
    <xf numFmtId="0" fontId="38" fillId="0" borderId="37" xfId="0" applyFont="1" applyBorder="1"/>
    <xf numFmtId="0" fontId="36" fillId="4" borderId="26" xfId="0" applyFont="1" applyFill="1" applyBorder="1" applyAlignment="1">
      <alignment wrapText="1"/>
    </xf>
    <xf numFmtId="0" fontId="36" fillId="4" borderId="38" xfId="0" applyFont="1" applyFill="1" applyBorder="1" applyAlignment="1">
      <alignment wrapText="1"/>
    </xf>
    <xf numFmtId="0" fontId="35" fillId="4" borderId="19" xfId="0" applyFont="1" applyFill="1" applyBorder="1" applyAlignment="1">
      <alignment horizontal="center"/>
    </xf>
    <xf numFmtId="0" fontId="35" fillId="4" borderId="39" xfId="0" applyFont="1" applyFill="1" applyBorder="1" applyAlignment="1">
      <alignment wrapText="1"/>
    </xf>
    <xf numFmtId="0" fontId="36" fillId="2" borderId="38" xfId="0" applyFont="1" applyFill="1" applyBorder="1" applyAlignment="1">
      <alignment wrapText="1"/>
    </xf>
    <xf numFmtId="0" fontId="35" fillId="2" borderId="40" xfId="0" applyFont="1" applyFill="1" applyBorder="1" applyAlignment="1">
      <alignment horizontal="center"/>
    </xf>
    <xf numFmtId="0" fontId="35" fillId="2" borderId="39" xfId="0" applyFont="1" applyFill="1" applyBorder="1"/>
    <xf numFmtId="0" fontId="36" fillId="5" borderId="38" xfId="0" applyFont="1" applyFill="1" applyBorder="1" applyAlignment="1">
      <alignment wrapText="1"/>
    </xf>
    <xf numFmtId="0" fontId="35" fillId="5" borderId="41" xfId="0" applyFont="1" applyFill="1" applyBorder="1" applyAlignment="1">
      <alignment horizontal="center"/>
    </xf>
    <xf numFmtId="0" fontId="35" fillId="5" borderId="39" xfId="0" applyFont="1" applyFill="1" applyBorder="1"/>
    <xf numFmtId="0" fontId="36" fillId="3" borderId="42" xfId="0" applyFont="1" applyFill="1" applyBorder="1" applyAlignment="1">
      <alignment vertical="center" wrapText="1"/>
    </xf>
    <xf numFmtId="0" fontId="36" fillId="2" borderId="31" xfId="0" applyFont="1" applyFill="1" applyBorder="1" applyAlignment="1">
      <alignment wrapText="1"/>
    </xf>
    <xf numFmtId="0" fontId="35" fillId="2" borderId="45" xfId="0" applyFont="1" applyFill="1" applyBorder="1" applyAlignment="1">
      <alignment horizontal="center"/>
    </xf>
    <xf numFmtId="0" fontId="35" fillId="2" borderId="33" xfId="0" applyFont="1" applyFill="1" applyBorder="1"/>
    <xf numFmtId="0" fontId="36" fillId="4" borderId="46" xfId="0" applyFont="1" applyFill="1" applyBorder="1" applyAlignment="1">
      <alignment wrapText="1"/>
    </xf>
    <xf numFmtId="0" fontId="35" fillId="4" borderId="17" xfId="0" applyFont="1" applyFill="1" applyBorder="1" applyAlignment="1">
      <alignment horizontal="center"/>
    </xf>
    <xf numFmtId="0" fontId="35" fillId="4" borderId="47" xfId="0" applyFont="1" applyFill="1" applyBorder="1" applyAlignment="1">
      <alignment wrapText="1"/>
    </xf>
    <xf numFmtId="0" fontId="36" fillId="2" borderId="46" xfId="0" applyFont="1" applyFill="1" applyBorder="1" applyAlignment="1">
      <alignment wrapText="1"/>
    </xf>
    <xf numFmtId="0" fontId="35" fillId="2" borderId="48" xfId="0" applyFont="1" applyFill="1" applyBorder="1" applyAlignment="1">
      <alignment horizontal="center"/>
    </xf>
    <xf numFmtId="0" fontId="35" fillId="2" borderId="47" xfId="0" applyFont="1" applyFill="1" applyBorder="1"/>
    <xf numFmtId="0" fontId="36" fillId="5" borderId="46" xfId="0" applyFont="1" applyFill="1" applyBorder="1" applyAlignment="1">
      <alignment wrapText="1"/>
    </xf>
    <xf numFmtId="0" fontId="35" fillId="5" borderId="49" xfId="0" applyFont="1" applyFill="1" applyBorder="1" applyAlignment="1">
      <alignment horizontal="center"/>
    </xf>
    <xf numFmtId="0" fontId="35" fillId="5" borderId="47" xfId="0" applyFont="1" applyFill="1" applyBorder="1"/>
    <xf numFmtId="0" fontId="36" fillId="4" borderId="34" xfId="0" applyFont="1" applyFill="1" applyBorder="1" applyAlignment="1">
      <alignment wrapText="1"/>
    </xf>
    <xf numFmtId="0" fontId="35" fillId="4" borderId="50" xfId="0" applyFont="1" applyFill="1" applyBorder="1" applyAlignment="1">
      <alignment horizontal="center"/>
    </xf>
    <xf numFmtId="0" fontId="35" fillId="4" borderId="36" xfId="0" applyFont="1" applyFill="1" applyBorder="1" applyAlignment="1">
      <alignment wrapText="1"/>
    </xf>
    <xf numFmtId="0" fontId="36" fillId="5" borderId="34" xfId="0" applyFont="1" applyFill="1" applyBorder="1" applyAlignment="1">
      <alignment wrapText="1"/>
    </xf>
    <xf numFmtId="0" fontId="35" fillId="5" borderId="51" xfId="0" applyFont="1" applyFill="1" applyBorder="1" applyAlignment="1">
      <alignment horizontal="center"/>
    </xf>
    <xf numFmtId="0" fontId="35" fillId="5" borderId="36" xfId="0" applyFont="1" applyFill="1" applyBorder="1"/>
    <xf numFmtId="0" fontId="35" fillId="4" borderId="49" xfId="0" applyFont="1" applyFill="1" applyBorder="1" applyAlignment="1">
      <alignment horizontal="center"/>
    </xf>
    <xf numFmtId="0" fontId="36" fillId="4" borderId="53" xfId="0" applyFont="1" applyFill="1" applyBorder="1" applyAlignment="1">
      <alignment wrapText="1"/>
    </xf>
    <xf numFmtId="0" fontId="35" fillId="4" borderId="54" xfId="0" applyFont="1" applyFill="1" applyBorder="1" applyAlignment="1">
      <alignment horizontal="center"/>
    </xf>
    <xf numFmtId="0" fontId="35" fillId="4" borderId="55" xfId="0" applyFont="1" applyFill="1" applyBorder="1" applyAlignment="1">
      <alignment wrapText="1"/>
    </xf>
    <xf numFmtId="0" fontId="36" fillId="2" borderId="53" xfId="0" applyFont="1" applyFill="1" applyBorder="1" applyAlignment="1">
      <alignment wrapText="1"/>
    </xf>
    <xf numFmtId="0" fontId="35" fillId="2" borderId="56" xfId="0" applyFont="1" applyFill="1" applyBorder="1" applyAlignment="1">
      <alignment horizontal="center"/>
    </xf>
    <xf numFmtId="0" fontId="35" fillId="2" borderId="55" xfId="0" applyFont="1" applyFill="1" applyBorder="1"/>
    <xf numFmtId="0" fontId="36" fillId="5" borderId="53" xfId="0" applyFont="1" applyFill="1" applyBorder="1" applyAlignment="1">
      <alignment wrapText="1"/>
    </xf>
    <xf numFmtId="0" fontId="35" fillId="5" borderId="54" xfId="0" applyFont="1" applyFill="1" applyBorder="1" applyAlignment="1">
      <alignment horizontal="center"/>
    </xf>
    <xf numFmtId="0" fontId="35" fillId="5" borderId="55" xfId="0" applyFont="1" applyFill="1" applyBorder="1"/>
    <xf numFmtId="0" fontId="36" fillId="3" borderId="23" xfId="0" applyFont="1" applyFill="1" applyBorder="1" applyAlignment="1">
      <alignment vertical="center" wrapText="1"/>
    </xf>
    <xf numFmtId="0" fontId="38" fillId="0" borderId="57" xfId="0" applyFont="1" applyBorder="1"/>
    <xf numFmtId="0" fontId="36" fillId="4" borderId="58" xfId="0" applyFont="1" applyFill="1" applyBorder="1" applyAlignment="1">
      <alignment wrapText="1"/>
    </xf>
    <xf numFmtId="0" fontId="35" fillId="4" borderId="59" xfId="0" applyFont="1" applyFill="1" applyBorder="1" applyAlignment="1">
      <alignment wrapText="1"/>
    </xf>
    <xf numFmtId="0" fontId="36" fillId="2" borderId="58" xfId="0" applyFont="1" applyFill="1" applyBorder="1" applyAlignment="1">
      <alignment wrapText="1"/>
    </xf>
    <xf numFmtId="0" fontId="35" fillId="2" borderId="60" xfId="0" applyFont="1" applyFill="1" applyBorder="1" applyAlignment="1">
      <alignment horizontal="center"/>
    </xf>
    <xf numFmtId="0" fontId="35" fillId="2" borderId="59" xfId="0" applyFont="1" applyFill="1" applyBorder="1"/>
    <xf numFmtId="0" fontId="36" fillId="5" borderId="58" xfId="0" applyFont="1" applyFill="1" applyBorder="1" applyAlignment="1">
      <alignment wrapText="1"/>
    </xf>
    <xf numFmtId="0" fontId="35" fillId="5" borderId="24" xfId="0" applyFont="1" applyFill="1" applyBorder="1" applyAlignment="1">
      <alignment horizontal="center"/>
    </xf>
    <xf numFmtId="0" fontId="35" fillId="5" borderId="59" xfId="0" applyFont="1" applyFill="1" applyBorder="1"/>
    <xf numFmtId="0" fontId="38" fillId="0" borderId="43" xfId="0" applyFont="1" applyBorder="1"/>
    <xf numFmtId="0" fontId="35" fillId="5" borderId="33" xfId="0" applyFont="1" applyFill="1" applyBorder="1" applyAlignment="1">
      <alignment wrapText="1"/>
    </xf>
    <xf numFmtId="0" fontId="35" fillId="4" borderId="28" xfId="0" applyFont="1" applyFill="1" applyBorder="1" applyAlignment="1">
      <alignment horizontal="center"/>
    </xf>
    <xf numFmtId="0" fontId="35" fillId="5" borderId="25" xfId="0" applyFont="1" applyFill="1" applyBorder="1" applyAlignment="1">
      <alignment wrapText="1"/>
    </xf>
    <xf numFmtId="0" fontId="35" fillId="4" borderId="51" xfId="0" applyFont="1" applyFill="1" applyBorder="1" applyAlignment="1">
      <alignment horizontal="center"/>
    </xf>
    <xf numFmtId="0" fontId="35" fillId="2" borderId="25" xfId="0" applyFont="1" applyFill="1" applyBorder="1" applyAlignment="1">
      <alignment wrapText="1"/>
    </xf>
    <xf numFmtId="0" fontId="35" fillId="2" borderId="36" xfId="0" applyFont="1" applyFill="1" applyBorder="1" applyAlignment="1">
      <alignment wrapText="1"/>
    </xf>
    <xf numFmtId="0" fontId="35" fillId="5" borderId="36" xfId="0" applyFont="1" applyFill="1" applyBorder="1" applyAlignment="1">
      <alignment wrapText="1"/>
    </xf>
    <xf numFmtId="0" fontId="35" fillId="2" borderId="55" xfId="0" applyFont="1" applyFill="1" applyBorder="1" applyAlignment="1">
      <alignment wrapText="1"/>
    </xf>
    <xf numFmtId="0" fontId="35" fillId="5" borderId="55" xfId="0" applyFont="1" applyFill="1" applyBorder="1" applyAlignment="1">
      <alignment wrapText="1"/>
    </xf>
    <xf numFmtId="0" fontId="36" fillId="4" borderId="53" xfId="0" applyFont="1" applyFill="1" applyBorder="1" applyAlignment="1">
      <alignment horizontal="left" vertical="center" wrapText="1"/>
    </xf>
    <xf numFmtId="0" fontId="38" fillId="0" borderId="61" xfId="0" applyFont="1" applyBorder="1" applyAlignment="1">
      <alignment horizontal="left" vertical="center"/>
    </xf>
    <xf numFmtId="0" fontId="36" fillId="4" borderId="62" xfId="0" applyFont="1" applyFill="1" applyBorder="1" applyAlignment="1">
      <alignment wrapText="1"/>
    </xf>
    <xf numFmtId="0" fontId="35" fillId="4" borderId="63" xfId="0" applyFont="1" applyFill="1" applyBorder="1" applyAlignment="1">
      <alignment horizontal="center"/>
    </xf>
    <xf numFmtId="0" fontId="35" fillId="4" borderId="64" xfId="0" applyFont="1" applyFill="1" applyBorder="1" applyAlignment="1">
      <alignment wrapText="1"/>
    </xf>
    <xf numFmtId="0" fontId="36" fillId="2" borderId="62" xfId="0" applyFont="1" applyFill="1" applyBorder="1" applyAlignment="1">
      <alignment wrapText="1"/>
    </xf>
    <xf numFmtId="0" fontId="35" fillId="2" borderId="65" xfId="0" applyFont="1" applyFill="1" applyBorder="1" applyAlignment="1">
      <alignment horizontal="center"/>
    </xf>
    <xf numFmtId="0" fontId="35" fillId="2" borderId="64" xfId="0" applyFont="1" applyFill="1" applyBorder="1"/>
    <xf numFmtId="0" fontId="36" fillId="5" borderId="62" xfId="0" applyFont="1" applyFill="1" applyBorder="1" applyAlignment="1">
      <alignment wrapText="1"/>
    </xf>
    <xf numFmtId="0" fontId="35" fillId="5" borderId="63" xfId="0" applyFont="1" applyFill="1" applyBorder="1" applyAlignment="1">
      <alignment horizontal="center"/>
    </xf>
    <xf numFmtId="0" fontId="35" fillId="5" borderId="64" xfId="0" applyFont="1" applyFill="1" applyBorder="1"/>
    <xf numFmtId="0" fontId="33" fillId="0" borderId="22" xfId="0" applyFont="1" applyBorder="1" applyAlignment="1">
      <alignment vertical="center"/>
    </xf>
    <xf numFmtId="0" fontId="33" fillId="0" borderId="52" xfId="0" applyFont="1" applyBorder="1" applyAlignment="1">
      <alignment vertical="center"/>
    </xf>
    <xf numFmtId="0" fontId="35" fillId="4" borderId="41" xfId="0" applyFont="1" applyFill="1" applyBorder="1" applyAlignment="1">
      <alignment horizontal="center"/>
    </xf>
    <xf numFmtId="0" fontId="37" fillId="3" borderId="0" xfId="0" applyFont="1" applyFill="1" applyAlignment="1">
      <alignment wrapText="1"/>
    </xf>
    <xf numFmtId="0" fontId="36" fillId="0" borderId="0" xfId="0" applyFont="1"/>
    <xf numFmtId="0" fontId="36" fillId="0" borderId="0" xfId="0" applyFont="1" applyAlignment="1">
      <alignment wrapText="1"/>
    </xf>
    <xf numFmtId="0" fontId="37" fillId="0" borderId="0" xfId="0" applyFont="1" applyAlignment="1">
      <alignment horizontal="center"/>
    </xf>
    <xf numFmtId="0" fontId="37" fillId="0" borderId="0" xfId="0" applyFont="1" applyAlignment="1">
      <alignment wrapText="1"/>
    </xf>
    <xf numFmtId="0" fontId="37" fillId="0" borderId="0" xfId="0" applyFont="1"/>
    <xf numFmtId="0" fontId="15" fillId="3" borderId="4" xfId="0" applyFont="1" applyFill="1" applyBorder="1" applyAlignment="1">
      <alignment vertical="center" wrapText="1"/>
    </xf>
    <xf numFmtId="0" fontId="38" fillId="0" borderId="20" xfId="0" applyFont="1" applyBorder="1" applyAlignment="1">
      <alignment horizontal="left" vertical="center"/>
    </xf>
    <xf numFmtId="0" fontId="38" fillId="0" borderId="43" xfId="0" applyFont="1" applyBorder="1" applyAlignment="1">
      <alignment horizontal="left" vertical="center"/>
    </xf>
    <xf numFmtId="0" fontId="36" fillId="3" borderId="18" xfId="0" applyFont="1" applyFill="1" applyBorder="1" applyAlignment="1">
      <alignment horizontal="left" vertical="center" wrapText="1"/>
    </xf>
    <xf numFmtId="0" fontId="36" fillId="3" borderId="21" xfId="0" applyFont="1" applyFill="1" applyBorder="1" applyAlignment="1">
      <alignment horizontal="left" vertical="center" wrapText="1"/>
    </xf>
    <xf numFmtId="0" fontId="36" fillId="3" borderId="42" xfId="0" applyFont="1" applyFill="1" applyBorder="1" applyAlignment="1">
      <alignment horizontal="left" vertical="center" wrapText="1"/>
    </xf>
    <xf numFmtId="0" fontId="36" fillId="3" borderId="18" xfId="0" applyFont="1" applyFill="1" applyBorder="1" applyAlignment="1">
      <alignment vertical="center" wrapText="1"/>
    </xf>
    <xf numFmtId="0" fontId="36" fillId="3" borderId="21" xfId="0" applyFont="1" applyFill="1" applyBorder="1" applyAlignment="1">
      <alignment vertical="center" wrapText="1"/>
    </xf>
    <xf numFmtId="0" fontId="36" fillId="3" borderId="42" xfId="0" applyFont="1" applyFill="1" applyBorder="1" applyAlignment="1">
      <alignment vertical="center" wrapText="1"/>
    </xf>
    <xf numFmtId="0" fontId="34" fillId="3" borderId="0" xfId="0" applyFont="1" applyFill="1" applyAlignment="1">
      <alignment horizontal="center"/>
    </xf>
    <xf numFmtId="0" fontId="36" fillId="3" borderId="17" xfId="0" applyFont="1" applyFill="1" applyBorder="1" applyAlignment="1">
      <alignment horizontal="center" wrapText="1"/>
    </xf>
    <xf numFmtId="0" fontId="34" fillId="4" borderId="18" xfId="0" applyFont="1" applyFill="1" applyBorder="1" applyAlignment="1">
      <alignment horizontal="center"/>
    </xf>
    <xf numFmtId="0" fontId="34" fillId="4" borderId="19" xfId="0" applyFont="1" applyFill="1" applyBorder="1" applyAlignment="1">
      <alignment horizontal="center"/>
    </xf>
    <xf numFmtId="0" fontId="34" fillId="2" borderId="18" xfId="0" applyFont="1" applyFill="1" applyBorder="1" applyAlignment="1">
      <alignment horizontal="center"/>
    </xf>
    <xf numFmtId="0" fontId="34" fillId="2" borderId="19" xfId="0" applyFont="1" applyFill="1" applyBorder="1" applyAlignment="1">
      <alignment horizontal="center"/>
    </xf>
    <xf numFmtId="0" fontId="34" fillId="2" borderId="20" xfId="0" applyFont="1" applyFill="1" applyBorder="1" applyAlignment="1">
      <alignment horizontal="center"/>
    </xf>
    <xf numFmtId="0" fontId="34" fillId="5" borderId="19" xfId="0" applyFont="1" applyFill="1" applyBorder="1" applyAlignment="1">
      <alignment horizontal="center"/>
    </xf>
    <xf numFmtId="0" fontId="34" fillId="5" borderId="2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textRotation="90"/>
    </xf>
    <xf numFmtId="0" fontId="4" fillId="2" borderId="12" xfId="0" applyFont="1" applyFill="1" applyBorder="1" applyAlignment="1">
      <alignment horizontal="center" textRotation="90"/>
    </xf>
    <xf numFmtId="0" fontId="4" fillId="2" borderId="4" xfId="0" applyFont="1" applyFill="1" applyBorder="1" applyAlignment="1">
      <alignment horizontal="center" textRotation="90"/>
    </xf>
    <xf numFmtId="0" fontId="4" fillId="2" borderId="2" xfId="0" applyFont="1" applyFill="1" applyBorder="1" applyAlignment="1">
      <alignment horizontal="center" textRotation="90" wrapText="1"/>
    </xf>
    <xf numFmtId="0" fontId="4" fillId="2" borderId="12" xfId="0" applyFont="1" applyFill="1" applyBorder="1" applyAlignment="1">
      <alignment horizontal="center" textRotation="90" wrapText="1"/>
    </xf>
    <xf numFmtId="0" fontId="4" fillId="2" borderId="4" xfId="0" applyFont="1" applyFill="1" applyBorder="1" applyAlignment="1">
      <alignment horizontal="center" textRotation="90" wrapText="1"/>
    </xf>
    <xf numFmtId="0" fontId="1" fillId="0" borderId="66" xfId="0" applyFont="1" applyBorder="1"/>
    <xf numFmtId="0" fontId="1" fillId="0" borderId="66" xfId="0" applyFont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8" fillId="0" borderId="66" xfId="0" applyFont="1" applyBorder="1"/>
    <xf numFmtId="0" fontId="8" fillId="0" borderId="66" xfId="0" applyFont="1" applyBorder="1" applyAlignment="1">
      <alignment horizontal="center"/>
    </xf>
    <xf numFmtId="0" fontId="8" fillId="0" borderId="66" xfId="0" applyFont="1" applyBorder="1" applyAlignment="1">
      <alignment horizontal="center" vertical="center"/>
    </xf>
    <xf numFmtId="0" fontId="1" fillId="4" borderId="1" xfId="0" applyFont="1" applyFill="1" applyBorder="1"/>
    <xf numFmtId="0" fontId="36" fillId="2" borderId="21" xfId="0" applyFont="1" applyFill="1" applyBorder="1" applyAlignment="1">
      <alignment horizontal="center" wrapText="1"/>
    </xf>
    <xf numFmtId="0" fontId="35" fillId="2" borderId="47" xfId="0" applyFont="1" applyFill="1" applyBorder="1" applyAlignment="1">
      <alignment wrapText="1"/>
    </xf>
    <xf numFmtId="0" fontId="35" fillId="2" borderId="39" xfId="0" applyFont="1" applyFill="1" applyBorder="1" applyAlignment="1">
      <alignment wrapText="1"/>
    </xf>
    <xf numFmtId="0" fontId="35" fillId="2" borderId="33" xfId="0" applyFont="1" applyFill="1" applyBorder="1" applyAlignment="1">
      <alignment wrapText="1"/>
    </xf>
    <xf numFmtId="0" fontId="9" fillId="4" borderId="1" xfId="0" applyFont="1" applyFill="1" applyBorder="1"/>
    <xf numFmtId="0" fontId="36" fillId="2" borderId="18" xfId="0" applyFont="1" applyFill="1" applyBorder="1" applyAlignment="1">
      <alignment wrapText="1"/>
    </xf>
    <xf numFmtId="0" fontId="36" fillId="2" borderId="21" xfId="0" applyFont="1" applyFill="1" applyBorder="1" applyAlignment="1">
      <alignment wrapText="1"/>
    </xf>
    <xf numFmtId="0" fontId="36" fillId="2" borderId="22" xfId="0" applyFont="1" applyFill="1" applyBorder="1" applyAlignment="1">
      <alignment vertical="center"/>
    </xf>
    <xf numFmtId="0" fontId="36" fillId="4" borderId="21" xfId="0" applyFont="1" applyFill="1" applyBorder="1" applyAlignment="1">
      <alignment horizontal="center" wrapText="1"/>
    </xf>
    <xf numFmtId="0" fontId="36" fillId="4" borderId="17" xfId="0" applyFont="1" applyFill="1" applyBorder="1" applyAlignment="1">
      <alignment horizontal="center"/>
    </xf>
    <xf numFmtId="0" fontId="36" fillId="4" borderId="17" xfId="0" applyFont="1" applyFill="1" applyBorder="1" applyAlignment="1">
      <alignment horizontal="center" wrapText="1"/>
    </xf>
    <xf numFmtId="0" fontId="36" fillId="2" borderId="17" xfId="0" applyFont="1" applyFill="1" applyBorder="1" applyAlignment="1">
      <alignment horizontal="center"/>
    </xf>
    <xf numFmtId="0" fontId="36" fillId="2" borderId="22" xfId="0" applyFont="1" applyFill="1" applyBorder="1" applyAlignment="1">
      <alignment horizontal="center"/>
    </xf>
    <xf numFmtId="0" fontId="36" fillId="5" borderId="17" xfId="0" applyFont="1" applyFill="1" applyBorder="1" applyAlignment="1">
      <alignment horizontal="center" wrapText="1"/>
    </xf>
    <xf numFmtId="0" fontId="36" fillId="5" borderId="17" xfId="0" applyFont="1" applyFill="1" applyBorder="1" applyAlignment="1">
      <alignment horizontal="center"/>
    </xf>
    <xf numFmtId="0" fontId="36" fillId="5" borderId="22" xfId="0" applyFont="1" applyFill="1" applyBorder="1" applyAlignment="1">
      <alignment horizontal="center"/>
    </xf>
    <xf numFmtId="0" fontId="39" fillId="4" borderId="21" xfId="0" applyFont="1" applyFill="1" applyBorder="1"/>
    <xf numFmtId="0" fontId="19" fillId="0" borderId="18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vertical="center" wrapText="1"/>
    </xf>
    <xf numFmtId="0" fontId="19" fillId="0" borderId="21" xfId="0" applyFont="1" applyBorder="1" applyAlignment="1">
      <alignment horizontal="left" vertical="center" wrapText="1"/>
    </xf>
    <xf numFmtId="0" fontId="19" fillId="0" borderId="42" xfId="0" applyFont="1" applyBorder="1" applyAlignment="1">
      <alignment horizontal="left" wrapText="1"/>
    </xf>
    <xf numFmtId="0" fontId="36" fillId="4" borderId="31" xfId="0" applyFont="1" applyFill="1" applyBorder="1" applyAlignment="1">
      <alignment vertical="center" wrapText="1"/>
    </xf>
    <xf numFmtId="0" fontId="35" fillId="4" borderId="44" xfId="0" applyFont="1" applyFill="1" applyBorder="1" applyAlignment="1">
      <alignment horizontal="center" vertical="center"/>
    </xf>
    <xf numFmtId="0" fontId="35" fillId="4" borderId="33" xfId="0" applyFont="1" applyFill="1" applyBorder="1" applyAlignment="1">
      <alignment vertical="center" wrapText="1"/>
    </xf>
    <xf numFmtId="0" fontId="38" fillId="0" borderId="30" xfId="0" applyFont="1" applyBorder="1" applyAlignment="1">
      <alignment horizontal="left" vertical="center"/>
    </xf>
    <xf numFmtId="0" fontId="39" fillId="4" borderId="29" xfId="0" applyFont="1" applyFill="1" applyBorder="1"/>
    <xf numFmtId="0" fontId="37" fillId="4" borderId="51" xfId="0" applyFont="1" applyFill="1" applyBorder="1" applyAlignment="1">
      <alignment horizontal="center"/>
    </xf>
    <xf numFmtId="0" fontId="36" fillId="2" borderId="29" xfId="0" applyFont="1" applyFill="1" applyBorder="1" applyAlignment="1">
      <alignment horizontal="left" wrapText="1"/>
    </xf>
    <xf numFmtId="0" fontId="37" fillId="2" borderId="50" xfId="0" applyFont="1" applyFill="1" applyBorder="1" applyAlignment="1">
      <alignment horizontal="center"/>
    </xf>
    <xf numFmtId="0" fontId="37" fillId="5" borderId="50" xfId="0" applyFont="1" applyFill="1" applyBorder="1" applyAlignment="1">
      <alignment horizontal="center" wrapText="1"/>
    </xf>
    <xf numFmtId="0" fontId="37" fillId="5" borderId="50" xfId="0" applyFont="1" applyFill="1" applyBorder="1" applyAlignment="1">
      <alignment horizontal="center"/>
    </xf>
    <xf numFmtId="0" fontId="37" fillId="5" borderId="30" xfId="0" applyFont="1" applyFill="1" applyBorder="1" applyAlignment="1">
      <alignment horizontal="center"/>
    </xf>
  </cellXfs>
  <cellStyles count="2">
    <cellStyle name="Normální" xfId="0" builtinId="0"/>
    <cellStyle name="Normální 2" xfId="1" xr:uid="{71DF6CCE-50E5-4414-AB08-C7C664A2E735}"/>
  </cellStyles>
  <dxfs count="0"/>
  <tableStyles count="0" defaultTableStyle="TableStyleMedium2" defaultPivotStyle="PivotStyleLight16"/>
  <colors>
    <mruColors>
      <color rgb="FF0000FF"/>
      <color rgb="FF0066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61D93-084F-4C67-9765-08BB5659957C}">
  <sheetPr>
    <pageSetUpPr fitToPage="1"/>
  </sheetPr>
  <dimension ref="A1:K34"/>
  <sheetViews>
    <sheetView tabSelected="1" workbookViewId="0">
      <selection activeCell="A3" sqref="A3:A4"/>
    </sheetView>
  </sheetViews>
  <sheetFormatPr defaultColWidth="9.109375" defaultRowHeight="15.6" x14ac:dyDescent="0.3"/>
  <cols>
    <col min="1" max="1" width="26.88671875" style="267" customWidth="1"/>
    <col min="2" max="2" width="12.5546875" style="268" customWidth="1"/>
    <col min="3" max="3" width="34.109375" style="269" customWidth="1"/>
    <col min="4" max="4" width="7" style="270" customWidth="1"/>
    <col min="5" max="5" width="21.6640625" style="271" customWidth="1"/>
    <col min="6" max="6" width="34.109375" style="269" customWidth="1"/>
    <col min="7" max="7" width="6.44140625" style="270" customWidth="1"/>
    <col min="8" max="8" width="21.6640625" style="272" customWidth="1"/>
    <col min="9" max="9" width="34.109375" style="269" customWidth="1"/>
    <col min="10" max="10" width="6.109375" style="270" customWidth="1"/>
    <col min="11" max="11" width="21.6640625" style="272" customWidth="1"/>
    <col min="12" max="16384" width="9.109375" style="171"/>
  </cols>
  <sheetData>
    <row r="1" spans="1:11" ht="18" x14ac:dyDescent="0.35">
      <c r="A1" s="282" t="s">
        <v>812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</row>
    <row r="2" spans="1:11" ht="16.2" thickBot="1" x14ac:dyDescent="0.35">
      <c r="A2" s="283" t="s">
        <v>861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</row>
    <row r="3" spans="1:11" ht="18" x14ac:dyDescent="0.35">
      <c r="A3" s="309" t="s">
        <v>776</v>
      </c>
      <c r="B3" s="172"/>
      <c r="C3" s="284" t="s">
        <v>777</v>
      </c>
      <c r="D3" s="285"/>
      <c r="E3" s="285"/>
      <c r="F3" s="286" t="s">
        <v>778</v>
      </c>
      <c r="G3" s="287"/>
      <c r="H3" s="288"/>
      <c r="I3" s="289" t="s">
        <v>779</v>
      </c>
      <c r="J3" s="289"/>
      <c r="K3" s="290"/>
    </row>
    <row r="4" spans="1:11" ht="16.2" thickBot="1" x14ac:dyDescent="0.35">
      <c r="A4" s="310"/>
      <c r="B4" s="311" t="s">
        <v>780</v>
      </c>
      <c r="C4" s="312" t="s">
        <v>781</v>
      </c>
      <c r="D4" s="313" t="s">
        <v>782</v>
      </c>
      <c r="E4" s="314" t="s">
        <v>783</v>
      </c>
      <c r="F4" s="304" t="s">
        <v>781</v>
      </c>
      <c r="G4" s="315" t="s">
        <v>782</v>
      </c>
      <c r="H4" s="316" t="s">
        <v>783</v>
      </c>
      <c r="I4" s="317" t="s">
        <v>781</v>
      </c>
      <c r="J4" s="318" t="s">
        <v>782</v>
      </c>
      <c r="K4" s="319" t="s">
        <v>783</v>
      </c>
    </row>
    <row r="5" spans="1:11" ht="22.8" customHeight="1" x14ac:dyDescent="0.3">
      <c r="A5" s="276" t="s">
        <v>15</v>
      </c>
      <c r="B5" s="183" t="s">
        <v>31</v>
      </c>
      <c r="C5" s="329" t="s">
        <v>813</v>
      </c>
      <c r="D5" s="330">
        <v>17</v>
      </c>
      <c r="E5" s="219" t="s">
        <v>850</v>
      </c>
      <c r="F5" s="331" t="s">
        <v>37</v>
      </c>
      <c r="G5" s="332">
        <v>13</v>
      </c>
      <c r="H5" s="189" t="s">
        <v>784</v>
      </c>
      <c r="I5" s="333"/>
      <c r="J5" s="334"/>
      <c r="K5" s="335"/>
    </row>
    <row r="6" spans="1:11" ht="22.8" customHeight="1" thickBot="1" x14ac:dyDescent="0.35">
      <c r="A6" s="277"/>
      <c r="B6" s="174" t="s">
        <v>41</v>
      </c>
      <c r="C6" s="320" t="s">
        <v>814</v>
      </c>
      <c r="D6" s="223">
        <v>21</v>
      </c>
      <c r="E6" s="210" t="s">
        <v>788</v>
      </c>
      <c r="F6" s="211" t="s">
        <v>45</v>
      </c>
      <c r="G6" s="212">
        <v>16</v>
      </c>
      <c r="H6" s="213" t="s">
        <v>784</v>
      </c>
      <c r="I6" s="214"/>
      <c r="J6" s="215"/>
      <c r="K6" s="216"/>
    </row>
    <row r="7" spans="1:11" ht="22.8" customHeight="1" thickBot="1" x14ac:dyDescent="0.35">
      <c r="A7" s="233" t="s">
        <v>51</v>
      </c>
      <c r="B7" s="234" t="s">
        <v>31</v>
      </c>
      <c r="C7" s="235" t="s">
        <v>54</v>
      </c>
      <c r="D7" s="175">
        <v>8</v>
      </c>
      <c r="E7" s="236" t="s">
        <v>837</v>
      </c>
      <c r="F7" s="237"/>
      <c r="G7" s="238"/>
      <c r="H7" s="239"/>
      <c r="I7" s="240"/>
      <c r="J7" s="241"/>
      <c r="K7" s="242"/>
    </row>
    <row r="8" spans="1:11" ht="22.8" customHeight="1" x14ac:dyDescent="0.3">
      <c r="A8" s="204"/>
      <c r="B8" s="274" t="s">
        <v>31</v>
      </c>
      <c r="C8" s="195"/>
      <c r="D8" s="196"/>
      <c r="E8" s="197"/>
      <c r="F8" s="198" t="s">
        <v>63</v>
      </c>
      <c r="G8" s="199">
        <v>21</v>
      </c>
      <c r="H8" s="200" t="s">
        <v>838</v>
      </c>
      <c r="I8" s="201"/>
      <c r="J8" s="202"/>
      <c r="K8" s="203"/>
    </row>
    <row r="9" spans="1:11" ht="22.8" customHeight="1" x14ac:dyDescent="0.3">
      <c r="A9" s="204" t="s">
        <v>60</v>
      </c>
      <c r="B9" s="275"/>
      <c r="C9" s="325" t="s">
        <v>61</v>
      </c>
      <c r="D9" s="326">
        <v>39</v>
      </c>
      <c r="E9" s="327" t="s">
        <v>787</v>
      </c>
      <c r="F9" s="205" t="s">
        <v>67</v>
      </c>
      <c r="G9" s="206">
        <v>21</v>
      </c>
      <c r="H9" s="207" t="s">
        <v>786</v>
      </c>
      <c r="I9" s="190"/>
      <c r="J9" s="191"/>
      <c r="K9" s="192"/>
    </row>
    <row r="10" spans="1:11" ht="22.8" customHeight="1" thickBot="1" x14ac:dyDescent="0.35">
      <c r="A10" s="173"/>
      <c r="B10" s="174" t="s">
        <v>41</v>
      </c>
      <c r="C10" s="208" t="s">
        <v>101</v>
      </c>
      <c r="D10" s="209">
        <v>44</v>
      </c>
      <c r="E10" s="210" t="s">
        <v>839</v>
      </c>
      <c r="F10" s="211" t="s">
        <v>103</v>
      </c>
      <c r="G10" s="212">
        <v>43</v>
      </c>
      <c r="H10" s="213" t="s">
        <v>104</v>
      </c>
      <c r="I10" s="214" t="s">
        <v>112</v>
      </c>
      <c r="J10" s="215">
        <v>36</v>
      </c>
      <c r="K10" s="216" t="s">
        <v>856</v>
      </c>
    </row>
    <row r="11" spans="1:11" ht="30" customHeight="1" x14ac:dyDescent="0.3">
      <c r="A11" s="276" t="s">
        <v>136</v>
      </c>
      <c r="B11" s="183" t="s">
        <v>31</v>
      </c>
      <c r="C11" s="217" t="s">
        <v>860</v>
      </c>
      <c r="D11" s="218">
        <v>33</v>
      </c>
      <c r="E11" s="219" t="s">
        <v>840</v>
      </c>
      <c r="F11" s="187" t="s">
        <v>137</v>
      </c>
      <c r="G11" s="188">
        <v>22</v>
      </c>
      <c r="H11" s="189" t="s">
        <v>789</v>
      </c>
      <c r="I11" s="220"/>
      <c r="J11" s="221"/>
      <c r="K11" s="222"/>
    </row>
    <row r="12" spans="1:11" ht="36" customHeight="1" thickBot="1" x14ac:dyDescent="0.35">
      <c r="A12" s="277"/>
      <c r="B12" s="174" t="s">
        <v>41</v>
      </c>
      <c r="C12" s="208" t="s">
        <v>790</v>
      </c>
      <c r="D12" s="223">
        <v>34</v>
      </c>
      <c r="E12" s="210" t="s">
        <v>791</v>
      </c>
      <c r="F12" s="211" t="s">
        <v>144</v>
      </c>
      <c r="G12" s="212">
        <v>20</v>
      </c>
      <c r="H12" s="305" t="s">
        <v>840</v>
      </c>
      <c r="I12" s="214" t="s">
        <v>146</v>
      </c>
      <c r="J12" s="215">
        <v>18</v>
      </c>
      <c r="K12" s="216" t="s">
        <v>841</v>
      </c>
    </row>
    <row r="13" spans="1:11" ht="22.8" customHeight="1" x14ac:dyDescent="0.3">
      <c r="A13" s="276" t="s">
        <v>160</v>
      </c>
      <c r="B13" s="183" t="s">
        <v>31</v>
      </c>
      <c r="C13" s="217" t="s">
        <v>161</v>
      </c>
      <c r="D13" s="247">
        <v>17</v>
      </c>
      <c r="E13" s="219" t="s">
        <v>792</v>
      </c>
      <c r="F13" s="187"/>
      <c r="G13" s="188"/>
      <c r="H13" s="249"/>
      <c r="I13" s="220"/>
      <c r="J13" s="221"/>
      <c r="K13" s="222"/>
    </row>
    <row r="14" spans="1:11" ht="22.8" customHeight="1" thickBot="1" x14ac:dyDescent="0.35">
      <c r="A14" s="277"/>
      <c r="B14" s="174" t="s">
        <v>41</v>
      </c>
      <c r="C14" s="208" t="s">
        <v>842</v>
      </c>
      <c r="D14" s="223">
        <v>13</v>
      </c>
      <c r="E14" s="210" t="s">
        <v>843</v>
      </c>
      <c r="F14" s="211"/>
      <c r="G14" s="212"/>
      <c r="H14" s="213"/>
      <c r="I14" s="214"/>
      <c r="J14" s="215"/>
      <c r="K14" s="216"/>
    </row>
    <row r="15" spans="1:11" ht="22.8" customHeight="1" x14ac:dyDescent="0.3">
      <c r="A15" s="281" t="s">
        <v>178</v>
      </c>
      <c r="B15" s="243" t="s">
        <v>31</v>
      </c>
      <c r="C15" s="184" t="s">
        <v>181</v>
      </c>
      <c r="D15" s="185">
        <v>48</v>
      </c>
      <c r="E15" s="186" t="s">
        <v>794</v>
      </c>
      <c r="F15" s="205" t="s">
        <v>179</v>
      </c>
      <c r="G15" s="206">
        <v>42</v>
      </c>
      <c r="H15" s="207" t="s">
        <v>793</v>
      </c>
      <c r="I15" s="190" t="s">
        <v>183</v>
      </c>
      <c r="J15" s="191">
        <v>38</v>
      </c>
      <c r="K15" s="244" t="s">
        <v>857</v>
      </c>
    </row>
    <row r="16" spans="1:11" ht="22.8" customHeight="1" thickBot="1" x14ac:dyDescent="0.35">
      <c r="A16" s="280"/>
      <c r="B16" s="193" t="s">
        <v>41</v>
      </c>
      <c r="C16" s="194" t="s">
        <v>211</v>
      </c>
      <c r="D16" s="245">
        <v>48</v>
      </c>
      <c r="E16" s="176" t="s">
        <v>795</v>
      </c>
      <c r="F16" s="177" t="s">
        <v>210</v>
      </c>
      <c r="G16" s="178">
        <v>45</v>
      </c>
      <c r="H16" s="179" t="s">
        <v>794</v>
      </c>
      <c r="I16" s="180" t="s">
        <v>219</v>
      </c>
      <c r="J16" s="181">
        <v>30</v>
      </c>
      <c r="K16" s="246" t="s">
        <v>795</v>
      </c>
    </row>
    <row r="17" spans="1:11" ht="22.8" customHeight="1" x14ac:dyDescent="0.3">
      <c r="A17" s="279" t="s">
        <v>247</v>
      </c>
      <c r="B17" s="183" t="s">
        <v>31</v>
      </c>
      <c r="C17" s="217" t="s">
        <v>250</v>
      </c>
      <c r="D17" s="247">
        <v>36</v>
      </c>
      <c r="E17" s="219" t="s">
        <v>851</v>
      </c>
      <c r="F17" s="187" t="s">
        <v>252</v>
      </c>
      <c r="G17" s="188">
        <v>24</v>
      </c>
      <c r="H17" s="189" t="s">
        <v>844</v>
      </c>
      <c r="I17" s="220" t="s">
        <v>248</v>
      </c>
      <c r="J17" s="221">
        <v>17</v>
      </c>
      <c r="K17" s="222" t="s">
        <v>844</v>
      </c>
    </row>
    <row r="18" spans="1:11" ht="22.8" customHeight="1" thickBot="1" x14ac:dyDescent="0.35">
      <c r="A18" s="280"/>
      <c r="B18" s="193" t="s">
        <v>41</v>
      </c>
      <c r="C18" s="194" t="s">
        <v>277</v>
      </c>
      <c r="D18" s="245">
        <v>27</v>
      </c>
      <c r="E18" s="176" t="s">
        <v>796</v>
      </c>
      <c r="F18" s="177" t="s">
        <v>275</v>
      </c>
      <c r="G18" s="178">
        <v>26</v>
      </c>
      <c r="H18" s="248" t="s">
        <v>854</v>
      </c>
      <c r="I18" s="180"/>
      <c r="J18" s="181"/>
      <c r="K18" s="246"/>
    </row>
    <row r="19" spans="1:11" ht="22.8" customHeight="1" x14ac:dyDescent="0.3">
      <c r="A19" s="276" t="s">
        <v>296</v>
      </c>
      <c r="B19" s="183" t="s">
        <v>31</v>
      </c>
      <c r="C19" s="217" t="s">
        <v>297</v>
      </c>
      <c r="D19" s="247">
        <v>22</v>
      </c>
      <c r="E19" s="219" t="s">
        <v>844</v>
      </c>
      <c r="F19" s="187" t="s">
        <v>298</v>
      </c>
      <c r="G19" s="188">
        <v>10</v>
      </c>
      <c r="H19" s="249" t="s">
        <v>798</v>
      </c>
      <c r="I19" s="220"/>
      <c r="J19" s="221"/>
      <c r="K19" s="250"/>
    </row>
    <row r="20" spans="1:11" ht="22.8" customHeight="1" thickBot="1" x14ac:dyDescent="0.35">
      <c r="A20" s="277"/>
      <c r="B20" s="193" t="s">
        <v>41</v>
      </c>
      <c r="C20" s="224" t="s">
        <v>303</v>
      </c>
      <c r="D20" s="225">
        <v>12</v>
      </c>
      <c r="E20" s="226" t="s">
        <v>799</v>
      </c>
      <c r="F20" s="227"/>
      <c r="G20" s="228"/>
      <c r="H20" s="251"/>
      <c r="I20" s="230"/>
      <c r="J20" s="231"/>
      <c r="K20" s="252"/>
    </row>
    <row r="21" spans="1:11" ht="31.8" customHeight="1" x14ac:dyDescent="0.3">
      <c r="A21" s="278" t="s">
        <v>307</v>
      </c>
      <c r="B21" s="243" t="s">
        <v>31</v>
      </c>
      <c r="C21" s="217" t="s">
        <v>310</v>
      </c>
      <c r="D21" s="247">
        <v>41</v>
      </c>
      <c r="E21" s="219" t="s">
        <v>785</v>
      </c>
      <c r="F21" s="187" t="s">
        <v>308</v>
      </c>
      <c r="G21" s="188">
        <v>37</v>
      </c>
      <c r="H21" s="189" t="s">
        <v>309</v>
      </c>
      <c r="I21" s="220" t="s">
        <v>314</v>
      </c>
      <c r="J21" s="221">
        <v>19</v>
      </c>
      <c r="K21" s="222" t="s">
        <v>800</v>
      </c>
    </row>
    <row r="22" spans="1:11" ht="36" customHeight="1" thickBot="1" x14ac:dyDescent="0.35">
      <c r="A22" s="277"/>
      <c r="B22" s="193" t="s">
        <v>41</v>
      </c>
      <c r="C22" s="253" t="s">
        <v>328</v>
      </c>
      <c r="D22" s="225">
        <v>37</v>
      </c>
      <c r="E22" s="226" t="s">
        <v>309</v>
      </c>
      <c r="F22" s="227" t="s">
        <v>329</v>
      </c>
      <c r="G22" s="228">
        <v>25</v>
      </c>
      <c r="H22" s="229" t="s">
        <v>309</v>
      </c>
      <c r="I22" s="230" t="s">
        <v>330</v>
      </c>
      <c r="J22" s="231">
        <v>17</v>
      </c>
      <c r="K22" s="232" t="s">
        <v>800</v>
      </c>
    </row>
    <row r="23" spans="1:11" ht="22.8" customHeight="1" x14ac:dyDescent="0.3">
      <c r="A23" s="279" t="s">
        <v>801</v>
      </c>
      <c r="B23" s="183" t="s">
        <v>31</v>
      </c>
      <c r="C23" s="217" t="s">
        <v>362</v>
      </c>
      <c r="D23" s="247">
        <v>176</v>
      </c>
      <c r="E23" s="219" t="s">
        <v>802</v>
      </c>
      <c r="F23" s="187" t="s">
        <v>342</v>
      </c>
      <c r="G23" s="188">
        <v>155</v>
      </c>
      <c r="H23" s="249" t="s">
        <v>803</v>
      </c>
      <c r="I23" s="220" t="s">
        <v>845</v>
      </c>
      <c r="J23" s="221">
        <v>148</v>
      </c>
      <c r="K23" s="222" t="s">
        <v>847</v>
      </c>
    </row>
    <row r="24" spans="1:11" ht="22.8" customHeight="1" thickBot="1" x14ac:dyDescent="0.35">
      <c r="A24" s="280"/>
      <c r="B24" s="193" t="s">
        <v>41</v>
      </c>
      <c r="C24" s="194" t="s">
        <v>504</v>
      </c>
      <c r="D24" s="245">
        <v>169</v>
      </c>
      <c r="E24" s="176" t="s">
        <v>804</v>
      </c>
      <c r="F24" s="177" t="s">
        <v>502</v>
      </c>
      <c r="G24" s="178">
        <v>159</v>
      </c>
      <c r="H24" s="213" t="s">
        <v>849</v>
      </c>
      <c r="I24" s="180" t="s">
        <v>484</v>
      </c>
      <c r="J24" s="181">
        <v>158</v>
      </c>
      <c r="K24" s="182" t="s">
        <v>848</v>
      </c>
    </row>
    <row r="25" spans="1:11" ht="22.8" customHeight="1" x14ac:dyDescent="0.3">
      <c r="A25" s="281" t="s">
        <v>608</v>
      </c>
      <c r="B25" s="243" t="s">
        <v>31</v>
      </c>
      <c r="C25" s="184" t="s">
        <v>609</v>
      </c>
      <c r="D25" s="185">
        <v>45</v>
      </c>
      <c r="E25" s="186" t="s">
        <v>805</v>
      </c>
      <c r="F25" s="205"/>
      <c r="G25" s="206"/>
      <c r="H25" s="207"/>
      <c r="I25" s="190"/>
      <c r="J25" s="191"/>
      <c r="K25" s="192"/>
    </row>
    <row r="26" spans="1:11" ht="22.8" customHeight="1" thickBot="1" x14ac:dyDescent="0.35">
      <c r="A26" s="281"/>
      <c r="B26" s="254" t="s">
        <v>41</v>
      </c>
      <c r="C26" s="255" t="s">
        <v>634</v>
      </c>
      <c r="D26" s="256">
        <v>66</v>
      </c>
      <c r="E26" s="257" t="s">
        <v>852</v>
      </c>
      <c r="F26" s="258" t="s">
        <v>636</v>
      </c>
      <c r="G26" s="259">
        <v>62</v>
      </c>
      <c r="H26" s="260" t="s">
        <v>806</v>
      </c>
      <c r="I26" s="261" t="s">
        <v>638</v>
      </c>
      <c r="J26" s="262">
        <v>34</v>
      </c>
      <c r="K26" s="263" t="s">
        <v>858</v>
      </c>
    </row>
    <row r="27" spans="1:11" ht="22.8" customHeight="1" x14ac:dyDescent="0.3">
      <c r="A27" s="321" t="s">
        <v>666</v>
      </c>
      <c r="B27" s="274" t="s">
        <v>31</v>
      </c>
      <c r="C27" s="195" t="s">
        <v>667</v>
      </c>
      <c r="D27" s="266">
        <v>23</v>
      </c>
      <c r="E27" s="197" t="s">
        <v>807</v>
      </c>
      <c r="F27" s="198"/>
      <c r="G27" s="199"/>
      <c r="H27" s="306"/>
      <c r="I27" s="201" t="s">
        <v>673</v>
      </c>
      <c r="J27" s="202">
        <v>12</v>
      </c>
      <c r="K27" s="203" t="s">
        <v>859</v>
      </c>
    </row>
    <row r="28" spans="1:11" ht="22.8" customHeight="1" x14ac:dyDescent="0.3">
      <c r="A28" s="322"/>
      <c r="B28" s="275"/>
      <c r="C28" s="184" t="s">
        <v>671</v>
      </c>
      <c r="D28" s="185">
        <v>23</v>
      </c>
      <c r="E28" s="186" t="s">
        <v>808</v>
      </c>
      <c r="F28" s="205"/>
      <c r="G28" s="206"/>
      <c r="H28" s="307"/>
      <c r="I28" s="190"/>
      <c r="J28" s="191"/>
      <c r="K28" s="192"/>
    </row>
    <row r="29" spans="1:11" ht="22.8" customHeight="1" thickBot="1" x14ac:dyDescent="0.35">
      <c r="A29" s="323"/>
      <c r="B29" s="264" t="s">
        <v>41</v>
      </c>
      <c r="C29" s="208" t="s">
        <v>679</v>
      </c>
      <c r="D29" s="223">
        <v>36</v>
      </c>
      <c r="E29" s="210" t="s">
        <v>807</v>
      </c>
      <c r="F29" s="211" t="s">
        <v>680</v>
      </c>
      <c r="G29" s="212">
        <v>34</v>
      </c>
      <c r="H29" s="213" t="s">
        <v>807</v>
      </c>
      <c r="I29" s="214" t="s">
        <v>681</v>
      </c>
      <c r="J29" s="215">
        <v>25</v>
      </c>
      <c r="K29" s="216" t="s">
        <v>809</v>
      </c>
    </row>
    <row r="30" spans="1:11" ht="22.8" customHeight="1" thickBot="1" x14ac:dyDescent="0.35">
      <c r="A30" s="324" t="s">
        <v>695</v>
      </c>
      <c r="B30" s="265" t="s">
        <v>31</v>
      </c>
      <c r="C30" s="224" t="s">
        <v>696</v>
      </c>
      <c r="D30" s="225">
        <v>26</v>
      </c>
      <c r="E30" s="226" t="s">
        <v>808</v>
      </c>
      <c r="F30" s="227" t="s">
        <v>699</v>
      </c>
      <c r="G30" s="228">
        <v>18</v>
      </c>
      <c r="H30" s="249" t="s">
        <v>808</v>
      </c>
      <c r="I30" s="230" t="s">
        <v>698</v>
      </c>
      <c r="J30" s="231">
        <v>16</v>
      </c>
      <c r="K30" s="232" t="s">
        <v>808</v>
      </c>
    </row>
    <row r="31" spans="1:11" ht="22.8" customHeight="1" x14ac:dyDescent="0.3">
      <c r="A31" s="321" t="s">
        <v>708</v>
      </c>
      <c r="B31" s="328" t="s">
        <v>31</v>
      </c>
      <c r="C31" s="217" t="s">
        <v>709</v>
      </c>
      <c r="D31" s="247">
        <v>20</v>
      </c>
      <c r="E31" s="219" t="s">
        <v>810</v>
      </c>
      <c r="F31" s="187"/>
      <c r="G31" s="188"/>
      <c r="H31" s="189"/>
      <c r="I31" s="220"/>
      <c r="J31" s="221"/>
      <c r="K31" s="222"/>
    </row>
    <row r="32" spans="1:11" ht="22.8" customHeight="1" thickBot="1" x14ac:dyDescent="0.35">
      <c r="A32" s="323"/>
      <c r="B32" s="174" t="s">
        <v>41</v>
      </c>
      <c r="C32" s="208" t="s">
        <v>718</v>
      </c>
      <c r="D32" s="223">
        <v>23</v>
      </c>
      <c r="E32" s="210" t="s">
        <v>809</v>
      </c>
      <c r="F32" s="211"/>
      <c r="G32" s="212"/>
      <c r="H32" s="213"/>
      <c r="I32" s="214"/>
      <c r="J32" s="215"/>
      <c r="K32" s="216"/>
    </row>
    <row r="33" spans="1:11" ht="22.8" customHeight="1" x14ac:dyDescent="0.3">
      <c r="A33" s="276" t="s">
        <v>722</v>
      </c>
      <c r="B33" s="328" t="s">
        <v>31</v>
      </c>
      <c r="C33" s="217" t="s">
        <v>725</v>
      </c>
      <c r="D33" s="247">
        <v>21</v>
      </c>
      <c r="E33" s="219" t="s">
        <v>853</v>
      </c>
      <c r="F33" s="187" t="s">
        <v>723</v>
      </c>
      <c r="G33" s="188">
        <v>12</v>
      </c>
      <c r="H33" s="189" t="s">
        <v>724</v>
      </c>
      <c r="I33" s="220"/>
      <c r="J33" s="221"/>
      <c r="K33" s="222"/>
    </row>
    <row r="34" spans="1:11" ht="22.8" customHeight="1" thickBot="1" x14ac:dyDescent="0.35">
      <c r="A34" s="277"/>
      <c r="B34" s="174" t="s">
        <v>41</v>
      </c>
      <c r="C34" s="208" t="s">
        <v>727</v>
      </c>
      <c r="D34" s="223">
        <v>24</v>
      </c>
      <c r="E34" s="210" t="s">
        <v>811</v>
      </c>
      <c r="F34" s="211" t="s">
        <v>729</v>
      </c>
      <c r="G34" s="212">
        <v>20</v>
      </c>
      <c r="H34" s="213" t="s">
        <v>799</v>
      </c>
      <c r="I34" s="214" t="s">
        <v>730</v>
      </c>
      <c r="J34" s="215">
        <v>16</v>
      </c>
      <c r="K34" s="216" t="s">
        <v>811</v>
      </c>
    </row>
  </sheetData>
  <mergeCells count="20">
    <mergeCell ref="A33:A34"/>
    <mergeCell ref="A1:K1"/>
    <mergeCell ref="A2:K2"/>
    <mergeCell ref="A3:A4"/>
    <mergeCell ref="C3:E3"/>
    <mergeCell ref="F3:H3"/>
    <mergeCell ref="I3:K3"/>
    <mergeCell ref="A5:A6"/>
    <mergeCell ref="A21:A22"/>
    <mergeCell ref="A23:A24"/>
    <mergeCell ref="A25:A26"/>
    <mergeCell ref="A27:A29"/>
    <mergeCell ref="A31:A32"/>
    <mergeCell ref="B8:B9"/>
    <mergeCell ref="A11:A12"/>
    <mergeCell ref="A15:A16"/>
    <mergeCell ref="A17:A18"/>
    <mergeCell ref="A19:A20"/>
    <mergeCell ref="A13:A14"/>
    <mergeCell ref="B27:B28"/>
  </mergeCells>
  <pageMargins left="0.70866141732283472" right="0.70866141732283472" top="0.78740157480314965" bottom="0.78740157480314965" header="0.31496062992125984" footer="0.31496062992125984"/>
  <pageSetup paperSize="9" scale="57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FB845-DE87-4BFD-A8F2-66259A4E8416}">
  <sheetPr>
    <pageSetUpPr fitToPage="1"/>
  </sheetPr>
  <dimension ref="A1:R14"/>
  <sheetViews>
    <sheetView showGridLines="0" workbookViewId="0">
      <selection activeCell="J11" sqref="J11"/>
    </sheetView>
  </sheetViews>
  <sheetFormatPr defaultColWidth="9.109375" defaultRowHeight="10.199999999999999" x14ac:dyDescent="0.2"/>
  <cols>
    <col min="1" max="1" width="20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244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8" customFormat="1" x14ac:dyDescent="0.2">
      <c r="A5" s="6" t="s">
        <v>245</v>
      </c>
      <c r="B5" s="51" t="s">
        <v>33</v>
      </c>
      <c r="C5" s="51" t="s">
        <v>246</v>
      </c>
      <c r="D5" s="45">
        <v>1</v>
      </c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>
        <f>SUM(D5:O5)</f>
        <v>1</v>
      </c>
      <c r="Q5" s="46"/>
      <c r="R5" s="46">
        <f>COUNT(D5:O5)</f>
        <v>1</v>
      </c>
    </row>
    <row r="6" spans="1:18" x14ac:dyDescent="0.2">
      <c r="A6" s="6"/>
      <c r="B6" s="51"/>
      <c r="C6" s="51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0</v>
      </c>
      <c r="Q6" s="46"/>
      <c r="R6" s="46">
        <f>COUNT(D6:O6)</f>
        <v>0</v>
      </c>
    </row>
    <row r="7" spans="1:18" x14ac:dyDescent="0.2">
      <c r="A7" s="6"/>
      <c r="B7" s="51"/>
      <c r="C7" s="12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>SUM(D7:O7)</f>
        <v>0</v>
      </c>
      <c r="Q7" s="46"/>
      <c r="R7" s="46">
        <f>COUNT(D7:O7)</f>
        <v>0</v>
      </c>
    </row>
    <row r="8" spans="1:18" x14ac:dyDescent="0.2">
      <c r="A8" s="6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SUM(D8:O8)</f>
        <v>0</v>
      </c>
      <c r="Q8" s="46"/>
      <c r="R8" s="46">
        <f>COUNT(D8:O8)</f>
        <v>0</v>
      </c>
    </row>
    <row r="9" spans="1:18" s="4" customFormat="1" ht="14.4" x14ac:dyDescent="0.3">
      <c r="A9" s="19"/>
      <c r="B9" s="48"/>
      <c r="C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2"/>
    </row>
    <row r="10" spans="1:18" s="4" customFormat="1" ht="14.4" x14ac:dyDescent="0.3">
      <c r="A10" s="18" t="s">
        <v>41</v>
      </c>
      <c r="B10" s="48"/>
      <c r="C1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52"/>
      <c r="Q10" s="52"/>
      <c r="R10" s="52"/>
    </row>
    <row r="11" spans="1:18" x14ac:dyDescent="0.2">
      <c r="A11" s="6"/>
      <c r="B11" s="51"/>
      <c r="C11" s="1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  <c r="Q11" s="46"/>
      <c r="R11" s="46">
        <f>COUNT(D11:O11)</f>
        <v>0</v>
      </c>
    </row>
    <row r="12" spans="1:18" x14ac:dyDescent="0.2">
      <c r="A12" s="6"/>
      <c r="B12" s="51"/>
      <c r="C12" s="12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>SUM(D12:O12)</f>
        <v>0</v>
      </c>
      <c r="Q12" s="46"/>
      <c r="R12" s="46">
        <f>COUNT(D12:O12)</f>
        <v>0</v>
      </c>
    </row>
    <row r="13" spans="1:18" x14ac:dyDescent="0.2">
      <c r="A13" s="6"/>
      <c r="B13" s="51"/>
      <c r="C13" s="12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f>SUM(D13:O13)</f>
        <v>0</v>
      </c>
      <c r="Q13" s="46"/>
      <c r="R13" s="46">
        <f>COUNT(D13:O13)</f>
        <v>0</v>
      </c>
    </row>
    <row r="14" spans="1:18" x14ac:dyDescent="0.2">
      <c r="A14" s="6"/>
      <c r="B14" s="51"/>
      <c r="C14" s="12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0</v>
      </c>
      <c r="Q14" s="46"/>
      <c r="R14" s="46">
        <f>COUNT(D14:O14)</f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E5942-8070-453C-95DE-773306253BB9}">
  <sheetPr>
    <pageSetUpPr fitToPage="1"/>
  </sheetPr>
  <dimension ref="A1:R40"/>
  <sheetViews>
    <sheetView showGridLines="0" topLeftCell="A10" workbookViewId="0">
      <selection activeCell="E30" sqref="E30"/>
    </sheetView>
  </sheetViews>
  <sheetFormatPr defaultColWidth="9.109375" defaultRowHeight="10.199999999999999" x14ac:dyDescent="0.2"/>
  <cols>
    <col min="1" max="1" width="24.44140625" style="1" customWidth="1"/>
    <col min="2" max="2" width="9.109375" style="58"/>
    <col min="3" max="16384" width="9.109375" style="1"/>
  </cols>
  <sheetData>
    <row r="1" spans="1:18" s="2" customFormat="1" ht="15" customHeight="1" x14ac:dyDescent="0.2">
      <c r="A1" s="26"/>
      <c r="B1" s="65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247</v>
      </c>
      <c r="B2" s="65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 s="48"/>
      <c r="C4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58"/>
      <c r="R4" s="58"/>
    </row>
    <row r="5" spans="1:18" x14ac:dyDescent="0.2">
      <c r="A5" s="83" t="s">
        <v>250</v>
      </c>
      <c r="B5" s="107" t="s">
        <v>33</v>
      </c>
      <c r="C5" s="108" t="s">
        <v>251</v>
      </c>
      <c r="D5" s="107">
        <v>7</v>
      </c>
      <c r="E5" s="107">
        <v>5</v>
      </c>
      <c r="F5" s="107"/>
      <c r="G5" s="107"/>
      <c r="H5" s="107">
        <v>7</v>
      </c>
      <c r="I5" s="107">
        <v>6</v>
      </c>
      <c r="J5" s="107"/>
      <c r="K5" s="107">
        <v>6</v>
      </c>
      <c r="L5" s="107"/>
      <c r="M5" s="107">
        <v>5</v>
      </c>
      <c r="N5" s="115"/>
      <c r="O5" s="115"/>
      <c r="P5" s="109">
        <f>SUM(D5:O5)</f>
        <v>36</v>
      </c>
      <c r="Q5" s="109">
        <f>+P5</f>
        <v>36</v>
      </c>
      <c r="R5" s="109">
        <f>COUNT(D5:O5)</f>
        <v>6</v>
      </c>
    </row>
    <row r="6" spans="1:18" x14ac:dyDescent="0.2">
      <c r="A6" s="110" t="s">
        <v>252</v>
      </c>
      <c r="B6" s="111" t="s">
        <v>33</v>
      </c>
      <c r="C6" s="108" t="s">
        <v>249</v>
      </c>
      <c r="D6" s="111" t="s">
        <v>46</v>
      </c>
      <c r="E6" s="111">
        <v>4</v>
      </c>
      <c r="F6" s="111">
        <v>5</v>
      </c>
      <c r="G6" s="111"/>
      <c r="H6" s="111">
        <v>5</v>
      </c>
      <c r="I6" s="111">
        <v>5</v>
      </c>
      <c r="J6" s="111"/>
      <c r="K6" s="111"/>
      <c r="L6" s="111"/>
      <c r="M6" s="111"/>
      <c r="N6" s="111"/>
      <c r="O6" s="111">
        <v>5</v>
      </c>
      <c r="P6" s="109">
        <f>SUM(D6:O6)</f>
        <v>24</v>
      </c>
      <c r="Q6" s="109">
        <f>+P6</f>
        <v>24</v>
      </c>
      <c r="R6" s="109">
        <f>COUNT(D6:O6)</f>
        <v>5</v>
      </c>
    </row>
    <row r="7" spans="1:18" x14ac:dyDescent="0.2">
      <c r="A7" s="110" t="s">
        <v>248</v>
      </c>
      <c r="B7" s="111" t="s">
        <v>33</v>
      </c>
      <c r="C7" s="108" t="s">
        <v>249</v>
      </c>
      <c r="D7" s="111">
        <v>2</v>
      </c>
      <c r="E7" s="111">
        <v>2</v>
      </c>
      <c r="F7" s="111">
        <v>4</v>
      </c>
      <c r="G7" s="111">
        <v>2</v>
      </c>
      <c r="H7" s="111">
        <v>2</v>
      </c>
      <c r="I7" s="111">
        <v>4</v>
      </c>
      <c r="J7" s="111"/>
      <c r="K7" s="111"/>
      <c r="L7" s="111"/>
      <c r="M7" s="111"/>
      <c r="N7" s="111"/>
      <c r="O7" s="111">
        <v>1</v>
      </c>
      <c r="P7" s="109">
        <f>SUM(D7:O7)</f>
        <v>17</v>
      </c>
      <c r="Q7" s="109">
        <f>+P7</f>
        <v>17</v>
      </c>
      <c r="R7" s="109">
        <f>COUNT(D7:O7)</f>
        <v>7</v>
      </c>
    </row>
    <row r="8" spans="1:18" s="8" customFormat="1" x14ac:dyDescent="0.2">
      <c r="A8" s="66" t="s">
        <v>263</v>
      </c>
      <c r="B8" s="111" t="s">
        <v>33</v>
      </c>
      <c r="C8" s="108" t="s">
        <v>264</v>
      </c>
      <c r="D8" s="111"/>
      <c r="E8" s="111"/>
      <c r="F8" s="111"/>
      <c r="G8" s="111">
        <v>5</v>
      </c>
      <c r="H8" s="111"/>
      <c r="I8" s="111"/>
      <c r="J8" s="111"/>
      <c r="K8" s="111"/>
      <c r="L8" s="111">
        <v>3</v>
      </c>
      <c r="M8" s="111">
        <v>3</v>
      </c>
      <c r="N8" s="111">
        <v>5</v>
      </c>
      <c r="O8" s="111"/>
      <c r="P8" s="109">
        <f>SUM(D8:O8)</f>
        <v>16</v>
      </c>
      <c r="Q8" s="109"/>
      <c r="R8" s="109">
        <f>COUNT(D8:O8)</f>
        <v>4</v>
      </c>
    </row>
    <row r="9" spans="1:18" s="8" customFormat="1" x14ac:dyDescent="0.2">
      <c r="A9" s="110" t="s">
        <v>257</v>
      </c>
      <c r="B9" s="111" t="s">
        <v>33</v>
      </c>
      <c r="C9" s="66" t="s">
        <v>258</v>
      </c>
      <c r="D9" s="111">
        <v>6</v>
      </c>
      <c r="E9" s="111"/>
      <c r="F9" s="111" t="s">
        <v>93</v>
      </c>
      <c r="G9" s="111"/>
      <c r="H9" s="111"/>
      <c r="I9" s="111"/>
      <c r="J9" s="111"/>
      <c r="K9" s="111"/>
      <c r="L9" s="111">
        <v>2</v>
      </c>
      <c r="M9" s="111">
        <v>2</v>
      </c>
      <c r="N9" s="116"/>
      <c r="O9" s="116"/>
      <c r="P9" s="109">
        <f>SUM(D9:O9)</f>
        <v>10</v>
      </c>
      <c r="Q9" s="109"/>
      <c r="R9" s="109">
        <f>COUNT(D9:O9)</f>
        <v>3</v>
      </c>
    </row>
    <row r="10" spans="1:18" x14ac:dyDescent="0.2">
      <c r="A10" s="110" t="s">
        <v>266</v>
      </c>
      <c r="B10" s="111" t="s">
        <v>33</v>
      </c>
      <c r="C10" s="66" t="s">
        <v>267</v>
      </c>
      <c r="D10" s="111"/>
      <c r="E10" s="111"/>
      <c r="F10" s="111"/>
      <c r="G10" s="111"/>
      <c r="H10" s="111"/>
      <c r="I10" s="111">
        <v>3</v>
      </c>
      <c r="J10" s="111"/>
      <c r="K10" s="111">
        <v>2</v>
      </c>
      <c r="L10" s="111"/>
      <c r="M10" s="111">
        <v>4</v>
      </c>
      <c r="N10" s="116"/>
      <c r="O10" s="116"/>
      <c r="P10" s="109">
        <f>SUM(D10:O10)</f>
        <v>9</v>
      </c>
      <c r="Q10" s="109"/>
      <c r="R10" s="109">
        <f>COUNT(D10:O10)</f>
        <v>3</v>
      </c>
    </row>
    <row r="11" spans="1:18" s="8" customFormat="1" x14ac:dyDescent="0.2">
      <c r="A11" s="112" t="s">
        <v>253</v>
      </c>
      <c r="B11" s="113" t="s">
        <v>254</v>
      </c>
      <c r="C11" s="106"/>
      <c r="D11" s="113"/>
      <c r="E11" s="113"/>
      <c r="F11" s="113"/>
      <c r="G11" s="113"/>
      <c r="H11" s="113">
        <v>8</v>
      </c>
      <c r="I11" s="113"/>
      <c r="J11" s="113"/>
      <c r="K11" s="113"/>
      <c r="L11" s="113"/>
      <c r="M11" s="113"/>
      <c r="N11" s="117"/>
      <c r="O11" s="117"/>
      <c r="P11" s="114">
        <f>SUM(D11:O11)</f>
        <v>8</v>
      </c>
      <c r="Q11" s="114"/>
      <c r="R11" s="114">
        <f>COUNT(D11:O11)</f>
        <v>1</v>
      </c>
    </row>
    <row r="12" spans="1:18" s="8" customFormat="1" x14ac:dyDescent="0.2">
      <c r="A12" s="110" t="s">
        <v>268</v>
      </c>
      <c r="B12" s="111" t="s">
        <v>33</v>
      </c>
      <c r="C12" s="66" t="s">
        <v>267</v>
      </c>
      <c r="D12" s="111"/>
      <c r="E12" s="111"/>
      <c r="F12" s="111"/>
      <c r="G12" s="111"/>
      <c r="H12" s="111"/>
      <c r="I12" s="111">
        <v>2</v>
      </c>
      <c r="J12" s="111"/>
      <c r="K12" s="111">
        <v>5</v>
      </c>
      <c r="L12" s="111"/>
      <c r="M12" s="111">
        <v>1</v>
      </c>
      <c r="N12" s="116"/>
      <c r="O12" s="116"/>
      <c r="P12" s="109">
        <f>SUM(D12:O12)</f>
        <v>8</v>
      </c>
      <c r="Q12" s="109"/>
      <c r="R12" s="109">
        <f>COUNT(D12:O12)</f>
        <v>3</v>
      </c>
    </row>
    <row r="13" spans="1:18" s="9" customFormat="1" x14ac:dyDescent="0.2">
      <c r="A13" s="110" t="s">
        <v>255</v>
      </c>
      <c r="B13" s="107" t="s">
        <v>33</v>
      </c>
      <c r="C13" s="108" t="s">
        <v>256</v>
      </c>
      <c r="D13" s="111"/>
      <c r="E13" s="111">
        <v>3</v>
      </c>
      <c r="F13" s="111"/>
      <c r="G13" s="107">
        <v>4</v>
      </c>
      <c r="H13" s="107"/>
      <c r="I13" s="107"/>
      <c r="J13" s="107"/>
      <c r="K13" s="107"/>
      <c r="L13" s="107"/>
      <c r="M13" s="107"/>
      <c r="N13" s="115"/>
      <c r="O13" s="115"/>
      <c r="P13" s="109">
        <f>SUM(D13:O13)</f>
        <v>7</v>
      </c>
      <c r="Q13" s="109"/>
      <c r="R13" s="109">
        <f>COUNT(D13:O13)</f>
        <v>2</v>
      </c>
    </row>
    <row r="14" spans="1:18" s="8" customFormat="1" x14ac:dyDescent="0.2">
      <c r="A14" s="112" t="s">
        <v>259</v>
      </c>
      <c r="B14" s="113" t="s">
        <v>260</v>
      </c>
      <c r="C14" s="106"/>
      <c r="D14" s="113"/>
      <c r="E14" s="113"/>
      <c r="F14" s="113"/>
      <c r="G14" s="113">
        <v>6</v>
      </c>
      <c r="H14" s="113"/>
      <c r="I14" s="113"/>
      <c r="J14" s="113"/>
      <c r="K14" s="113"/>
      <c r="L14" s="113"/>
      <c r="M14" s="113"/>
      <c r="N14" s="113"/>
      <c r="O14" s="113"/>
      <c r="P14" s="114">
        <f>SUM(D14:O14)</f>
        <v>6</v>
      </c>
      <c r="Q14" s="114"/>
      <c r="R14" s="114">
        <f>COUNT(D14:O14)</f>
        <v>1</v>
      </c>
    </row>
    <row r="15" spans="1:18" s="8" customFormat="1" x14ac:dyDescent="0.2">
      <c r="A15" s="66" t="s">
        <v>261</v>
      </c>
      <c r="B15" s="107" t="s">
        <v>33</v>
      </c>
      <c r="C15" s="108" t="s">
        <v>262</v>
      </c>
      <c r="D15" s="111">
        <v>5</v>
      </c>
      <c r="E15" s="111" t="s">
        <v>93</v>
      </c>
      <c r="F15" s="111"/>
      <c r="G15" s="111"/>
      <c r="H15" s="111"/>
      <c r="I15" s="111"/>
      <c r="J15" s="111"/>
      <c r="K15" s="111"/>
      <c r="L15" s="111"/>
      <c r="M15" s="111"/>
      <c r="N15" s="111"/>
      <c r="O15" s="111"/>
      <c r="P15" s="109">
        <f>SUM(D15:O15)</f>
        <v>5</v>
      </c>
      <c r="Q15" s="109"/>
      <c r="R15" s="109">
        <f>COUNT(D15:O15)</f>
        <v>1</v>
      </c>
    </row>
    <row r="16" spans="1:18" s="8" customFormat="1" x14ac:dyDescent="0.2">
      <c r="A16" s="112" t="s">
        <v>265</v>
      </c>
      <c r="B16" s="113" t="s">
        <v>260</v>
      </c>
      <c r="C16" s="106"/>
      <c r="D16" s="113"/>
      <c r="E16" s="113"/>
      <c r="F16" s="113"/>
      <c r="G16" s="113">
        <v>3</v>
      </c>
      <c r="H16" s="113"/>
      <c r="I16" s="113"/>
      <c r="J16" s="113"/>
      <c r="K16" s="113"/>
      <c r="L16" s="113"/>
      <c r="M16" s="113"/>
      <c r="N16" s="117"/>
      <c r="O16" s="117"/>
      <c r="P16" s="114">
        <f>SUM(D16:O16)</f>
        <v>3</v>
      </c>
      <c r="Q16" s="114"/>
      <c r="R16" s="114">
        <f>COUNT(D16:O16)</f>
        <v>1</v>
      </c>
    </row>
    <row r="17" spans="1:18" s="8" customFormat="1" x14ac:dyDescent="0.2">
      <c r="A17" s="110" t="s">
        <v>765</v>
      </c>
      <c r="B17" s="111" t="s">
        <v>33</v>
      </c>
      <c r="C17" s="66" t="s">
        <v>371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6">
        <v>3</v>
      </c>
      <c r="O17" s="116"/>
      <c r="P17" s="109">
        <f>SUM(D17:O17)</f>
        <v>3</v>
      </c>
      <c r="Q17" s="109"/>
      <c r="R17" s="109">
        <f>COUNT(D17:O17)</f>
        <v>1</v>
      </c>
    </row>
    <row r="18" spans="1:18" s="8" customFormat="1" x14ac:dyDescent="0.2">
      <c r="A18" s="112" t="s">
        <v>269</v>
      </c>
      <c r="B18" s="113" t="s">
        <v>89</v>
      </c>
      <c r="C18" s="106"/>
      <c r="D18" s="113"/>
      <c r="E18" s="113"/>
      <c r="F18" s="113"/>
      <c r="G18" s="113">
        <v>1</v>
      </c>
      <c r="H18" s="113"/>
      <c r="I18" s="113"/>
      <c r="J18" s="113"/>
      <c r="K18" s="113"/>
      <c r="L18" s="113"/>
      <c r="M18" s="113"/>
      <c r="N18" s="117"/>
      <c r="O18" s="117"/>
      <c r="P18" s="114">
        <f>SUM(D18:O18)</f>
        <v>1</v>
      </c>
      <c r="Q18" s="114"/>
      <c r="R18" s="114">
        <f>COUNT(D18:O18)</f>
        <v>1</v>
      </c>
    </row>
    <row r="19" spans="1:18" s="8" customFormat="1" x14ac:dyDescent="0.2">
      <c r="A19" s="110" t="s">
        <v>270</v>
      </c>
      <c r="B19" s="111" t="s">
        <v>33</v>
      </c>
      <c r="C19" s="66" t="s">
        <v>271</v>
      </c>
      <c r="D19" s="111"/>
      <c r="E19" s="111"/>
      <c r="F19" s="111"/>
      <c r="G19" s="111"/>
      <c r="H19" s="111"/>
      <c r="I19" s="111">
        <v>1</v>
      </c>
      <c r="J19" s="111"/>
      <c r="K19" s="111"/>
      <c r="L19" s="111"/>
      <c r="M19" s="111"/>
      <c r="N19" s="116"/>
      <c r="O19" s="116"/>
      <c r="P19" s="109">
        <f>SUM(D19:O19)</f>
        <v>1</v>
      </c>
      <c r="Q19" s="109"/>
      <c r="R19" s="109">
        <f>COUNT(D19:O19)</f>
        <v>1</v>
      </c>
    </row>
    <row r="20" spans="1:18" s="9" customFormat="1" x14ac:dyDescent="0.2">
      <c r="A20" s="112" t="s">
        <v>272</v>
      </c>
      <c r="B20" s="113" t="s">
        <v>44</v>
      </c>
      <c r="C20" s="106"/>
      <c r="D20" s="113"/>
      <c r="E20" s="113"/>
      <c r="F20" s="113" t="s">
        <v>71</v>
      </c>
      <c r="G20" s="113"/>
      <c r="H20" s="113"/>
      <c r="I20" s="113"/>
      <c r="J20" s="113"/>
      <c r="K20" s="113"/>
      <c r="L20" s="113"/>
      <c r="M20" s="113"/>
      <c r="N20" s="117"/>
      <c r="O20" s="117"/>
      <c r="P20" s="114">
        <f>SUM(D20:O20)</f>
        <v>0</v>
      </c>
      <c r="Q20" s="114"/>
      <c r="R20" s="114">
        <f>COUNT(D20:O20)</f>
        <v>0</v>
      </c>
    </row>
    <row r="21" spans="1:18" s="9" customFormat="1" x14ac:dyDescent="0.2">
      <c r="A21" s="112" t="s">
        <v>273</v>
      </c>
      <c r="B21" s="113" t="s">
        <v>254</v>
      </c>
      <c r="C21" s="106"/>
      <c r="D21" s="113"/>
      <c r="E21" s="113"/>
      <c r="F21" s="113"/>
      <c r="G21" s="113"/>
      <c r="H21" s="113" t="s">
        <v>71</v>
      </c>
      <c r="I21" s="113"/>
      <c r="J21" s="113"/>
      <c r="K21" s="113"/>
      <c r="L21" s="113"/>
      <c r="M21" s="113"/>
      <c r="N21" s="117"/>
      <c r="O21" s="117"/>
      <c r="P21" s="114">
        <f>SUM(D21:O21)</f>
        <v>0</v>
      </c>
      <c r="Q21" s="114"/>
      <c r="R21" s="114">
        <f>COUNT(D21:O21)</f>
        <v>0</v>
      </c>
    </row>
    <row r="22" spans="1:18" s="9" customFormat="1" x14ac:dyDescent="0.2">
      <c r="A22" s="112" t="s">
        <v>274</v>
      </c>
      <c r="B22" s="113" t="s">
        <v>44</v>
      </c>
      <c r="C22" s="106"/>
      <c r="D22" s="113"/>
      <c r="E22" s="113"/>
      <c r="F22" s="113" t="s">
        <v>93</v>
      </c>
      <c r="G22" s="113"/>
      <c r="H22" s="113"/>
      <c r="I22" s="113"/>
      <c r="J22" s="113"/>
      <c r="K22" s="113"/>
      <c r="L22" s="113"/>
      <c r="M22" s="113"/>
      <c r="N22" s="117"/>
      <c r="O22" s="117"/>
      <c r="P22" s="114">
        <f>SUM(D22:O22)</f>
        <v>0</v>
      </c>
      <c r="Q22" s="114"/>
      <c r="R22" s="114">
        <f>COUNT(D22:O22)</f>
        <v>0</v>
      </c>
    </row>
    <row r="23" spans="1:18" s="4" customFormat="1" ht="14.4" x14ac:dyDescent="0.3">
      <c r="A23" s="19"/>
      <c r="B23" s="49"/>
      <c r="C23" s="7"/>
      <c r="D23" s="50"/>
      <c r="E23" s="50"/>
      <c r="F23" s="50"/>
      <c r="G23" s="49"/>
      <c r="H23" s="49"/>
      <c r="I23" s="49"/>
      <c r="J23" s="49"/>
      <c r="K23" s="49"/>
      <c r="L23" s="49"/>
      <c r="M23" s="49"/>
      <c r="N23" s="48"/>
      <c r="O23" s="48"/>
      <c r="P23" s="48"/>
      <c r="Q23" s="52"/>
      <c r="R23" s="52"/>
    </row>
    <row r="24" spans="1:18" s="4" customFormat="1" ht="14.4" x14ac:dyDescent="0.3">
      <c r="A24" s="18" t="s">
        <v>41</v>
      </c>
      <c r="B24" s="48"/>
      <c r="C24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52"/>
      <c r="Q24" s="52"/>
      <c r="R24" s="52"/>
    </row>
    <row r="25" spans="1:18" customFormat="1" ht="12.75" customHeight="1" x14ac:dyDescent="0.3">
      <c r="A25" s="22" t="s">
        <v>277</v>
      </c>
      <c r="B25" s="51" t="s">
        <v>33</v>
      </c>
      <c r="C25" s="22" t="s">
        <v>278</v>
      </c>
      <c r="D25" s="54">
        <v>3</v>
      </c>
      <c r="E25" s="54">
        <v>3</v>
      </c>
      <c r="F25" s="54">
        <v>2</v>
      </c>
      <c r="G25" s="54">
        <v>6</v>
      </c>
      <c r="H25" s="54">
        <v>4</v>
      </c>
      <c r="I25" s="54">
        <v>3</v>
      </c>
      <c r="J25" s="54">
        <v>3</v>
      </c>
      <c r="K25" s="54">
        <v>4</v>
      </c>
      <c r="L25" s="54"/>
      <c r="M25" s="54">
        <v>1</v>
      </c>
      <c r="N25" s="54">
        <v>4</v>
      </c>
      <c r="O25" s="54"/>
      <c r="P25" s="46">
        <f>SUM(D25:O25)</f>
        <v>33</v>
      </c>
      <c r="Q25" s="46">
        <f>+P25-F25-M25-E25</f>
        <v>27</v>
      </c>
      <c r="R25" s="46">
        <f>COUNT(D25:O25)</f>
        <v>10</v>
      </c>
    </row>
    <row r="26" spans="1:18" x14ac:dyDescent="0.2">
      <c r="A26" s="22" t="s">
        <v>275</v>
      </c>
      <c r="B26" s="54" t="s">
        <v>33</v>
      </c>
      <c r="C26" s="22" t="s">
        <v>276</v>
      </c>
      <c r="D26" s="54">
        <v>4</v>
      </c>
      <c r="E26" s="54">
        <v>2</v>
      </c>
      <c r="F26" s="54">
        <v>4</v>
      </c>
      <c r="G26" s="54">
        <v>4</v>
      </c>
      <c r="H26" s="54">
        <v>6</v>
      </c>
      <c r="I26" s="54">
        <v>2</v>
      </c>
      <c r="J26" s="54">
        <v>2</v>
      </c>
      <c r="K26" s="54">
        <v>3</v>
      </c>
      <c r="L26" s="54"/>
      <c r="M26" s="54">
        <v>3</v>
      </c>
      <c r="N26" s="54" t="s">
        <v>381</v>
      </c>
      <c r="O26" s="54"/>
      <c r="P26" s="46">
        <f>SUM(D26:O26)</f>
        <v>30</v>
      </c>
      <c r="Q26" s="46">
        <f>+P26-I26-J26</f>
        <v>26</v>
      </c>
      <c r="R26" s="46">
        <f>COUNT(D26:O26)</f>
        <v>9</v>
      </c>
    </row>
    <row r="27" spans="1:18" x14ac:dyDescent="0.2">
      <c r="A27" s="11" t="s">
        <v>279</v>
      </c>
      <c r="B27" s="45" t="s">
        <v>33</v>
      </c>
      <c r="C27" s="11" t="s">
        <v>264</v>
      </c>
      <c r="D27" s="45"/>
      <c r="E27" s="45"/>
      <c r="F27" s="45">
        <v>6</v>
      </c>
      <c r="G27" s="45">
        <v>8</v>
      </c>
      <c r="H27" s="45"/>
      <c r="I27" s="45"/>
      <c r="J27" s="45"/>
      <c r="K27" s="45"/>
      <c r="L27" s="45" t="s">
        <v>46</v>
      </c>
      <c r="M27" s="45">
        <v>2</v>
      </c>
      <c r="N27" s="45"/>
      <c r="O27" s="45"/>
      <c r="P27" s="46">
        <f>SUM(D27:O27)</f>
        <v>16</v>
      </c>
      <c r="Q27" s="46"/>
      <c r="R27" s="46">
        <f>COUNT(D27:O27)</f>
        <v>3</v>
      </c>
    </row>
    <row r="28" spans="1:18" x14ac:dyDescent="0.2">
      <c r="A28" s="10" t="s">
        <v>280</v>
      </c>
      <c r="B28" s="51" t="s">
        <v>33</v>
      </c>
      <c r="C28" s="12" t="s">
        <v>281</v>
      </c>
      <c r="D28" s="45"/>
      <c r="E28" s="54">
        <v>1</v>
      </c>
      <c r="F28" s="54">
        <v>5</v>
      </c>
      <c r="G28" s="54"/>
      <c r="H28" s="54">
        <v>3</v>
      </c>
      <c r="I28" s="54"/>
      <c r="J28" s="54"/>
      <c r="K28" s="54"/>
      <c r="L28" s="54"/>
      <c r="M28" s="54"/>
      <c r="N28" s="54"/>
      <c r="O28" s="54"/>
      <c r="P28" s="46">
        <f>SUM(D28:O28)</f>
        <v>9</v>
      </c>
      <c r="Q28" s="46"/>
      <c r="R28" s="46">
        <f>COUNT(D28:O28)</f>
        <v>3</v>
      </c>
    </row>
    <row r="29" spans="1:18" x14ac:dyDescent="0.2">
      <c r="A29" s="22" t="s">
        <v>283</v>
      </c>
      <c r="B29" s="57" t="s">
        <v>33</v>
      </c>
      <c r="C29" s="22" t="s">
        <v>284</v>
      </c>
      <c r="D29" s="54"/>
      <c r="E29" s="54"/>
      <c r="F29" s="54"/>
      <c r="G29" s="54">
        <v>5</v>
      </c>
      <c r="H29" s="54"/>
      <c r="I29" s="54"/>
      <c r="J29" s="54"/>
      <c r="K29" s="54"/>
      <c r="L29" s="54"/>
      <c r="M29" s="54">
        <v>4</v>
      </c>
      <c r="N29" s="54"/>
      <c r="O29" s="54"/>
      <c r="P29" s="46">
        <f>SUM(D29:O29)</f>
        <v>9</v>
      </c>
      <c r="Q29" s="46"/>
      <c r="R29" s="46">
        <f>COUNT(D29:O29)</f>
        <v>2</v>
      </c>
    </row>
    <row r="30" spans="1:18" x14ac:dyDescent="0.2">
      <c r="A30" s="6" t="s">
        <v>285</v>
      </c>
      <c r="B30" s="56" t="s">
        <v>33</v>
      </c>
      <c r="C30" s="6" t="s">
        <v>271</v>
      </c>
      <c r="D30" s="56"/>
      <c r="E30" s="56"/>
      <c r="F30" s="56"/>
      <c r="G30" s="56"/>
      <c r="H30" s="56"/>
      <c r="I30" s="56">
        <v>4</v>
      </c>
      <c r="J30" s="56">
        <v>1</v>
      </c>
      <c r="K30" s="56"/>
      <c r="L30" s="56"/>
      <c r="M30" s="56"/>
      <c r="N30" s="56">
        <v>2</v>
      </c>
      <c r="O30" s="56">
        <v>2</v>
      </c>
      <c r="P30" s="118">
        <f>SUM(D30:O30)</f>
        <v>9</v>
      </c>
      <c r="Q30" s="118"/>
      <c r="R30" s="118">
        <f>COUNT(D30:O30)</f>
        <v>4</v>
      </c>
    </row>
    <row r="31" spans="1:18" x14ac:dyDescent="0.2">
      <c r="A31" s="81" t="s">
        <v>282</v>
      </c>
      <c r="B31" s="87" t="s">
        <v>260</v>
      </c>
      <c r="C31" s="81"/>
      <c r="D31" s="47"/>
      <c r="E31" s="47"/>
      <c r="F31" s="47"/>
      <c r="G31" s="47">
        <v>7</v>
      </c>
      <c r="H31" s="47"/>
      <c r="I31" s="47"/>
      <c r="J31" s="47"/>
      <c r="K31" s="47"/>
      <c r="L31" s="47"/>
      <c r="M31" s="47"/>
      <c r="N31" s="47"/>
      <c r="O31" s="47"/>
      <c r="P31" s="61">
        <f>SUM(D31:O31)</f>
        <v>7</v>
      </c>
      <c r="Q31" s="61"/>
      <c r="R31" s="61">
        <f>COUNT(D31:O31)</f>
        <v>1</v>
      </c>
    </row>
    <row r="32" spans="1:18" s="8" customFormat="1" x14ac:dyDescent="0.2">
      <c r="A32" s="5" t="s">
        <v>286</v>
      </c>
      <c r="B32" s="60" t="s">
        <v>260</v>
      </c>
      <c r="C32" s="5"/>
      <c r="D32" s="60"/>
      <c r="E32" s="60">
        <v>4</v>
      </c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1">
        <f>SUM(D32:O32)</f>
        <v>4</v>
      </c>
      <c r="Q32" s="61"/>
      <c r="R32" s="61">
        <f>COUNT(D32:O32)</f>
        <v>1</v>
      </c>
    </row>
    <row r="33" spans="1:18" s="8" customFormat="1" x14ac:dyDescent="0.2">
      <c r="A33" s="22" t="s">
        <v>288</v>
      </c>
      <c r="B33" s="51" t="s">
        <v>33</v>
      </c>
      <c r="C33" s="22" t="s">
        <v>289</v>
      </c>
      <c r="D33" s="54"/>
      <c r="E33" s="54"/>
      <c r="F33" s="54"/>
      <c r="G33" s="54">
        <v>3</v>
      </c>
      <c r="H33" s="54"/>
      <c r="I33" s="54" t="s">
        <v>290</v>
      </c>
      <c r="J33" s="54"/>
      <c r="K33" s="54">
        <v>1</v>
      </c>
      <c r="L33" s="54"/>
      <c r="M33" s="54"/>
      <c r="N33" s="54"/>
      <c r="O33" s="54"/>
      <c r="P33" s="46">
        <f>SUM(D33:O33)</f>
        <v>4</v>
      </c>
      <c r="Q33" s="46"/>
      <c r="R33" s="46">
        <f>COUNT(D33:O33)</f>
        <v>2</v>
      </c>
    </row>
    <row r="34" spans="1:18" x14ac:dyDescent="0.2">
      <c r="A34" s="17" t="s">
        <v>797</v>
      </c>
      <c r="B34" s="57" t="s">
        <v>33</v>
      </c>
      <c r="C34" s="17" t="s">
        <v>239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4</v>
      </c>
      <c r="P34" s="46">
        <f>SUM(D34:O34)</f>
        <v>4</v>
      </c>
      <c r="Q34" s="46"/>
      <c r="R34" s="46">
        <f>COUNT(D34:O34)</f>
        <v>1</v>
      </c>
    </row>
    <row r="35" spans="1:18" x14ac:dyDescent="0.2">
      <c r="A35" s="13" t="s">
        <v>287</v>
      </c>
      <c r="B35" s="60" t="s">
        <v>89</v>
      </c>
      <c r="C35" s="5"/>
      <c r="D35" s="60"/>
      <c r="E35" s="60"/>
      <c r="F35" s="60">
        <v>3</v>
      </c>
      <c r="G35" s="60"/>
      <c r="H35" s="60"/>
      <c r="I35" s="60"/>
      <c r="J35" s="60"/>
      <c r="K35" s="60"/>
      <c r="L35" s="60"/>
      <c r="M35" s="60"/>
      <c r="N35" s="60"/>
      <c r="O35" s="60"/>
      <c r="P35" s="61">
        <f>SUM(D35:O35)</f>
        <v>3</v>
      </c>
      <c r="Q35" s="61"/>
      <c r="R35" s="61">
        <f>COUNT(D35:O35)</f>
        <v>1</v>
      </c>
    </row>
    <row r="36" spans="1:18" s="8" customFormat="1" x14ac:dyDescent="0.2">
      <c r="A36" s="17" t="s">
        <v>820</v>
      </c>
      <c r="B36" s="51" t="s">
        <v>33</v>
      </c>
      <c r="C36" s="17" t="s">
        <v>833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>
        <v>3</v>
      </c>
      <c r="P36" s="46">
        <f>SUM(D36:O36)</f>
        <v>3</v>
      </c>
      <c r="Q36" s="46"/>
      <c r="R36" s="46">
        <f>COUNT(D36:O36)</f>
        <v>1</v>
      </c>
    </row>
    <row r="37" spans="1:18" s="9" customFormat="1" x14ac:dyDescent="0.2">
      <c r="A37" s="5" t="s">
        <v>291</v>
      </c>
      <c r="B37" s="60" t="s">
        <v>260</v>
      </c>
      <c r="C37" s="5"/>
      <c r="D37" s="5"/>
      <c r="E37" s="5"/>
      <c r="F37" s="5"/>
      <c r="G37" s="60">
        <v>2</v>
      </c>
      <c r="H37" s="5"/>
      <c r="I37" s="5"/>
      <c r="J37" s="5"/>
      <c r="K37" s="5"/>
      <c r="L37" s="5"/>
      <c r="M37" s="5"/>
      <c r="N37" s="5"/>
      <c r="O37" s="5"/>
      <c r="P37" s="61">
        <f>SUM(D37:O37)</f>
        <v>2</v>
      </c>
      <c r="Q37" s="61"/>
      <c r="R37" s="61">
        <f>COUNT(D37:O37)</f>
        <v>1</v>
      </c>
    </row>
    <row r="38" spans="1:18" x14ac:dyDescent="0.2">
      <c r="A38" s="22" t="s">
        <v>292</v>
      </c>
      <c r="B38" s="88" t="s">
        <v>33</v>
      </c>
      <c r="C38" s="22" t="s">
        <v>293</v>
      </c>
      <c r="D38" s="54"/>
      <c r="E38" s="54"/>
      <c r="F38" s="54">
        <v>1</v>
      </c>
      <c r="G38" s="54"/>
      <c r="H38" s="54"/>
      <c r="I38" s="54"/>
      <c r="J38" s="54"/>
      <c r="K38" s="54"/>
      <c r="L38" s="54"/>
      <c r="M38" s="54"/>
      <c r="N38" s="54"/>
      <c r="O38" s="54"/>
      <c r="P38" s="46">
        <f>SUM(D38:O38)</f>
        <v>1</v>
      </c>
      <c r="Q38" s="46"/>
      <c r="R38" s="46">
        <f>COUNT(D38:O38)</f>
        <v>1</v>
      </c>
    </row>
    <row r="39" spans="1:18" x14ac:dyDescent="0.2">
      <c r="A39" s="21" t="s">
        <v>294</v>
      </c>
      <c r="B39" s="51" t="s">
        <v>33</v>
      </c>
      <c r="C39" s="17" t="s">
        <v>295</v>
      </c>
      <c r="D39" s="45"/>
      <c r="E39" s="45"/>
      <c r="F39" s="45"/>
      <c r="G39" s="45">
        <v>1</v>
      </c>
      <c r="H39" s="45"/>
      <c r="I39" s="45"/>
      <c r="J39" s="45"/>
      <c r="K39" s="45"/>
      <c r="L39" s="45"/>
      <c r="M39" s="45"/>
      <c r="N39" s="45"/>
      <c r="O39" s="45"/>
      <c r="P39" s="46">
        <f>SUM(D39:O39)</f>
        <v>1</v>
      </c>
      <c r="Q39" s="46"/>
      <c r="R39" s="46">
        <f>COUNT(D39:O39)</f>
        <v>1</v>
      </c>
    </row>
    <row r="40" spans="1:18" s="8" customFormat="1" x14ac:dyDescent="0.2">
      <c r="A40" s="6"/>
      <c r="B40" s="88"/>
      <c r="C40" s="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46">
        <f>SUM(D40:O40)</f>
        <v>0</v>
      </c>
      <c r="Q40" s="46"/>
      <c r="R40" s="46">
        <f>COUNT(D40:O40)</f>
        <v>0</v>
      </c>
    </row>
  </sheetData>
  <sortState xmlns:xlrd2="http://schemas.microsoft.com/office/spreadsheetml/2017/richdata2" ref="A25:R40">
    <sortCondition descending="1" ref="Q25:Q40"/>
    <sortCondition descending="1" ref="P25:P4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8BEA9-F48E-4334-BF6B-1C44A420E59C}">
  <sheetPr>
    <pageSetUpPr fitToPage="1"/>
  </sheetPr>
  <dimension ref="A1:R16"/>
  <sheetViews>
    <sheetView showGridLines="0" workbookViewId="0">
      <selection activeCell="A5" sqref="A5"/>
    </sheetView>
  </sheetViews>
  <sheetFormatPr defaultColWidth="9.109375" defaultRowHeight="10.199999999999999" x14ac:dyDescent="0.2"/>
  <cols>
    <col min="1" max="1" width="20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296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34" t="s">
        <v>297</v>
      </c>
      <c r="B5" s="51" t="s">
        <v>33</v>
      </c>
      <c r="C5" s="12" t="s">
        <v>249</v>
      </c>
      <c r="D5" s="45">
        <v>4</v>
      </c>
      <c r="E5" s="45">
        <v>1</v>
      </c>
      <c r="F5" s="45">
        <v>4</v>
      </c>
      <c r="G5" s="45">
        <v>2</v>
      </c>
      <c r="H5" s="45">
        <v>3</v>
      </c>
      <c r="I5" s="45">
        <v>5</v>
      </c>
      <c r="J5" s="45"/>
      <c r="K5" s="45"/>
      <c r="L5" s="45"/>
      <c r="M5" s="45"/>
      <c r="N5" s="45"/>
      <c r="O5" s="45">
        <v>3</v>
      </c>
      <c r="P5" s="46">
        <f>SUM(D5:O5)</f>
        <v>22</v>
      </c>
      <c r="Q5" s="46">
        <f>+P5</f>
        <v>22</v>
      </c>
      <c r="R5" s="46">
        <f>COUNT(D5:O5)</f>
        <v>7</v>
      </c>
    </row>
    <row r="6" spans="1:18" customFormat="1" ht="12" customHeight="1" x14ac:dyDescent="0.3">
      <c r="A6" s="35" t="s">
        <v>298</v>
      </c>
      <c r="B6" s="51" t="s">
        <v>33</v>
      </c>
      <c r="C6" s="12" t="s">
        <v>299</v>
      </c>
      <c r="D6" s="45">
        <v>1</v>
      </c>
      <c r="E6" s="45"/>
      <c r="F6" s="45">
        <v>2</v>
      </c>
      <c r="G6" s="45"/>
      <c r="H6" s="45">
        <v>2</v>
      </c>
      <c r="I6" s="45">
        <v>4</v>
      </c>
      <c r="J6" s="45"/>
      <c r="K6" s="45"/>
      <c r="L6" s="45"/>
      <c r="M6" s="45"/>
      <c r="N6" s="45"/>
      <c r="O6" s="45">
        <v>1</v>
      </c>
      <c r="P6" s="46">
        <f>SUM(D6:O6)</f>
        <v>10</v>
      </c>
      <c r="Q6" s="46">
        <f>+P6</f>
        <v>10</v>
      </c>
      <c r="R6" s="46">
        <f>COUNT(D6:O6)</f>
        <v>5</v>
      </c>
    </row>
    <row r="7" spans="1:18" customFormat="1" ht="12" customHeight="1" x14ac:dyDescent="0.3">
      <c r="A7" s="95" t="s">
        <v>300</v>
      </c>
      <c r="B7" s="47" t="s">
        <v>44</v>
      </c>
      <c r="C7" s="15"/>
      <c r="D7" s="47">
        <v>3</v>
      </c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61">
        <f>SUM(D7:O7)</f>
        <v>3</v>
      </c>
      <c r="Q7" s="61"/>
      <c r="R7" s="61">
        <f>COUNT(D7:O7)</f>
        <v>1</v>
      </c>
    </row>
    <row r="8" spans="1:18" s="8" customFormat="1" x14ac:dyDescent="0.2">
      <c r="A8" s="273" t="s">
        <v>821</v>
      </c>
      <c r="B8" s="51" t="s">
        <v>33</v>
      </c>
      <c r="C8" s="12" t="s">
        <v>299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>
        <v>2</v>
      </c>
      <c r="P8" s="46">
        <f>SUM(D8:O8)</f>
        <v>2</v>
      </c>
      <c r="Q8" s="46"/>
      <c r="R8" s="46">
        <f>COUNT(D8:O8)</f>
        <v>1</v>
      </c>
    </row>
    <row r="9" spans="1:18" x14ac:dyDescent="0.2">
      <c r="A9" s="11" t="s">
        <v>301</v>
      </c>
      <c r="B9" s="51" t="s">
        <v>33</v>
      </c>
      <c r="C9" s="12" t="s">
        <v>302</v>
      </c>
      <c r="D9" s="45"/>
      <c r="E9" s="45"/>
      <c r="F9" s="45"/>
      <c r="G9" s="45"/>
      <c r="H9" s="45"/>
      <c r="I9" s="45">
        <v>1</v>
      </c>
      <c r="J9" s="45"/>
      <c r="K9" s="45"/>
      <c r="L9" s="45"/>
      <c r="M9" s="45"/>
      <c r="N9" s="45"/>
      <c r="O9" s="45"/>
      <c r="P9" s="46">
        <f>SUM(D9:O9)</f>
        <v>1</v>
      </c>
      <c r="Q9" s="46"/>
      <c r="R9" s="46">
        <f>COUNT(D9:O9)</f>
        <v>1</v>
      </c>
    </row>
    <row r="10" spans="1:18" s="4" customFormat="1" ht="14.4" x14ac:dyDescent="0.3">
      <c r="A10" s="19"/>
      <c r="B10" s="49"/>
      <c r="C10" s="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52"/>
    </row>
    <row r="11" spans="1:18" s="4" customFormat="1" ht="14.4" x14ac:dyDescent="0.3">
      <c r="A11" s="18" t="s">
        <v>41</v>
      </c>
      <c r="B11" s="48"/>
      <c r="C11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52"/>
      <c r="Q11" s="52"/>
      <c r="R11" s="52"/>
    </row>
    <row r="12" spans="1:18" s="9" customFormat="1" x14ac:dyDescent="0.2">
      <c r="A12" s="11" t="s">
        <v>303</v>
      </c>
      <c r="B12" s="51" t="s">
        <v>33</v>
      </c>
      <c r="C12" s="12" t="s">
        <v>304</v>
      </c>
      <c r="D12" s="45">
        <v>2</v>
      </c>
      <c r="E12" s="45"/>
      <c r="F12" s="45"/>
      <c r="G12" s="45">
        <v>1</v>
      </c>
      <c r="H12" s="45">
        <v>1</v>
      </c>
      <c r="I12" s="45">
        <v>3</v>
      </c>
      <c r="J12" s="45"/>
      <c r="K12" s="45"/>
      <c r="L12" s="45"/>
      <c r="M12" s="45"/>
      <c r="N12" s="45"/>
      <c r="O12" s="45">
        <v>5</v>
      </c>
      <c r="P12" s="46">
        <f>SUM(D12:O12)</f>
        <v>12</v>
      </c>
      <c r="Q12" s="46">
        <f>+P12</f>
        <v>12</v>
      </c>
      <c r="R12" s="46">
        <f>COUNT(D12:O12)</f>
        <v>5</v>
      </c>
    </row>
    <row r="13" spans="1:18" s="9" customFormat="1" x14ac:dyDescent="0.2">
      <c r="A13" s="34" t="s">
        <v>305</v>
      </c>
      <c r="B13" s="51" t="s">
        <v>33</v>
      </c>
      <c r="C13" s="12" t="s">
        <v>299</v>
      </c>
      <c r="D13" s="45"/>
      <c r="E13" s="45"/>
      <c r="F13" s="45">
        <v>3</v>
      </c>
      <c r="G13" s="45"/>
      <c r="H13" s="45"/>
      <c r="I13" s="45">
        <v>2</v>
      </c>
      <c r="J13" s="45"/>
      <c r="K13" s="45"/>
      <c r="L13" s="45"/>
      <c r="M13" s="45"/>
      <c r="N13" s="45"/>
      <c r="O13" s="45">
        <v>4</v>
      </c>
      <c r="P13" s="46">
        <f>SUM(D13:O13)</f>
        <v>9</v>
      </c>
      <c r="Q13" s="46"/>
      <c r="R13" s="46">
        <f>COUNT(D13:O13)</f>
        <v>3</v>
      </c>
    </row>
    <row r="14" spans="1:18" x14ac:dyDescent="0.2">
      <c r="A14" s="15" t="s">
        <v>306</v>
      </c>
      <c r="B14" s="47" t="s">
        <v>44</v>
      </c>
      <c r="C14" s="15"/>
      <c r="D14" s="47"/>
      <c r="E14" s="47"/>
      <c r="F14" s="47">
        <v>1</v>
      </c>
      <c r="G14" s="47"/>
      <c r="H14" s="47"/>
      <c r="I14" s="47"/>
      <c r="J14" s="47"/>
      <c r="K14" s="47"/>
      <c r="L14" s="47"/>
      <c r="M14" s="47"/>
      <c r="N14" s="47"/>
      <c r="O14" s="47"/>
      <c r="P14" s="61">
        <f>SUM(D14:O14)</f>
        <v>1</v>
      </c>
      <c r="Q14" s="61"/>
      <c r="R14" s="61">
        <f>COUNT(D14:O14)</f>
        <v>1</v>
      </c>
    </row>
    <row r="15" spans="1:18" s="8" customFormat="1" x14ac:dyDescent="0.2">
      <c r="A15" s="11"/>
      <c r="B15" s="51"/>
      <c r="C15" s="1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>SUM(D15:O15)</f>
        <v>0</v>
      </c>
      <c r="Q15" s="46"/>
      <c r="R15" s="46">
        <f>COUNT(D15:O15)</f>
        <v>0</v>
      </c>
    </row>
    <row r="16" spans="1:18" x14ac:dyDescent="0.2">
      <c r="A16" s="11"/>
      <c r="B16" s="51"/>
      <c r="C16" s="12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>SUM(D16:O16)</f>
        <v>0</v>
      </c>
      <c r="Q16" s="46"/>
      <c r="R16" s="46">
        <f>COUNT(D16:O16)</f>
        <v>0</v>
      </c>
    </row>
  </sheetData>
  <sortState xmlns:xlrd2="http://schemas.microsoft.com/office/spreadsheetml/2017/richdata2" ref="A5:R9">
    <sortCondition descending="1" ref="Q5:Q9"/>
    <sortCondition descending="1" ref="P5:P9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0A25-4D5E-45D2-B146-A5AB34257039}">
  <sheetPr>
    <pageSetUpPr fitToPage="1"/>
  </sheetPr>
  <dimension ref="A1:R33"/>
  <sheetViews>
    <sheetView showGridLines="0" topLeftCell="A2" workbookViewId="0">
      <selection activeCell="A22" sqref="A22"/>
    </sheetView>
  </sheetViews>
  <sheetFormatPr defaultColWidth="9.109375" defaultRowHeight="10.199999999999999" x14ac:dyDescent="0.2"/>
  <cols>
    <col min="1" max="1" width="23.44140625" style="1" customWidth="1"/>
    <col min="2" max="3" width="9.109375" style="1"/>
    <col min="4" max="4" width="9.88671875" style="1" bestFit="1" customWidth="1"/>
    <col min="5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60.75" customHeight="1" x14ac:dyDescent="0.2">
      <c r="A2" s="28" t="s">
        <v>307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</row>
    <row r="5" spans="1:18" x14ac:dyDescent="0.2">
      <c r="A5" s="11" t="s">
        <v>310</v>
      </c>
      <c r="B5" s="45" t="s">
        <v>33</v>
      </c>
      <c r="C5" s="11" t="s">
        <v>53</v>
      </c>
      <c r="D5" s="45"/>
      <c r="E5" s="45">
        <v>5</v>
      </c>
      <c r="F5" s="45">
        <v>5</v>
      </c>
      <c r="G5" s="45">
        <v>10</v>
      </c>
      <c r="H5" s="45">
        <v>5</v>
      </c>
      <c r="I5" s="45">
        <v>4</v>
      </c>
      <c r="J5" s="45">
        <v>8</v>
      </c>
      <c r="K5" s="45"/>
      <c r="L5" s="45"/>
      <c r="M5" s="45">
        <v>4</v>
      </c>
      <c r="N5" s="45">
        <v>4</v>
      </c>
      <c r="O5" s="45">
        <v>2</v>
      </c>
      <c r="P5" s="46">
        <f>SUM(D5:O5)</f>
        <v>47</v>
      </c>
      <c r="Q5" s="46">
        <f>+P5-N5-O5</f>
        <v>41</v>
      </c>
      <c r="R5" s="46">
        <f>COUNT(D5:O5)</f>
        <v>9</v>
      </c>
    </row>
    <row r="6" spans="1:18" customFormat="1" ht="13.5" customHeight="1" x14ac:dyDescent="0.3">
      <c r="A6" s="97" t="s">
        <v>308</v>
      </c>
      <c r="B6" s="45" t="s">
        <v>33</v>
      </c>
      <c r="C6" s="11" t="s">
        <v>309</v>
      </c>
      <c r="D6" s="45">
        <v>5</v>
      </c>
      <c r="E6" s="45">
        <v>4</v>
      </c>
      <c r="F6" s="45">
        <v>3</v>
      </c>
      <c r="G6" s="45">
        <v>9</v>
      </c>
      <c r="H6" s="45">
        <v>3</v>
      </c>
      <c r="I6" s="45">
        <v>6</v>
      </c>
      <c r="J6" s="45">
        <v>7</v>
      </c>
      <c r="K6" s="45"/>
      <c r="L6" s="45"/>
      <c r="M6" s="45">
        <v>2</v>
      </c>
      <c r="N6" s="45">
        <v>2</v>
      </c>
      <c r="O6" s="45"/>
      <c r="P6" s="46">
        <f>SUM(D6:O6)</f>
        <v>41</v>
      </c>
      <c r="Q6" s="46">
        <f>+P6-M6-N6</f>
        <v>37</v>
      </c>
      <c r="R6" s="46">
        <f>COUNT(D6:O6)</f>
        <v>9</v>
      </c>
    </row>
    <row r="7" spans="1:18" s="8" customFormat="1" x14ac:dyDescent="0.2">
      <c r="A7" s="11" t="s">
        <v>314</v>
      </c>
      <c r="B7" s="51" t="s">
        <v>33</v>
      </c>
      <c r="C7" s="11" t="s">
        <v>315</v>
      </c>
      <c r="D7" s="45">
        <v>1</v>
      </c>
      <c r="E7" s="45">
        <v>2</v>
      </c>
      <c r="F7" s="45"/>
      <c r="G7" s="45">
        <v>6</v>
      </c>
      <c r="H7" s="45"/>
      <c r="I7" s="45"/>
      <c r="J7" s="45">
        <v>4</v>
      </c>
      <c r="K7" s="45"/>
      <c r="L7" s="45"/>
      <c r="M7" s="45">
        <v>3</v>
      </c>
      <c r="N7" s="45">
        <v>3</v>
      </c>
      <c r="O7" s="45"/>
      <c r="P7" s="46">
        <f>SUM(D7:O7)</f>
        <v>19</v>
      </c>
      <c r="Q7" s="46">
        <f>+P7</f>
        <v>19</v>
      </c>
      <c r="R7" s="46">
        <f>COUNT(D7:O7)</f>
        <v>6</v>
      </c>
    </row>
    <row r="8" spans="1:18" s="8" customFormat="1" x14ac:dyDescent="0.2">
      <c r="A8" s="97" t="s">
        <v>312</v>
      </c>
      <c r="B8" s="51" t="s">
        <v>33</v>
      </c>
      <c r="C8" s="12" t="s">
        <v>313</v>
      </c>
      <c r="D8" s="51">
        <v>4</v>
      </c>
      <c r="E8" s="51"/>
      <c r="F8" s="45"/>
      <c r="G8" s="45">
        <v>7</v>
      </c>
      <c r="H8" s="45"/>
      <c r="I8" s="45"/>
      <c r="J8" s="45">
        <v>5</v>
      </c>
      <c r="K8" s="45"/>
      <c r="L8" s="45"/>
      <c r="M8" s="45"/>
      <c r="N8" s="45">
        <v>1</v>
      </c>
      <c r="O8" s="45"/>
      <c r="P8" s="46">
        <f>SUM(D8:O8)</f>
        <v>17</v>
      </c>
      <c r="Q8" s="46"/>
      <c r="R8" s="46">
        <f>COUNT(D8:O8)</f>
        <v>4</v>
      </c>
    </row>
    <row r="9" spans="1:18" s="8" customFormat="1" x14ac:dyDescent="0.2">
      <c r="A9" s="11" t="s">
        <v>311</v>
      </c>
      <c r="B9" s="51" t="s">
        <v>33</v>
      </c>
      <c r="C9" s="12" t="s">
        <v>309</v>
      </c>
      <c r="D9" s="51">
        <v>6</v>
      </c>
      <c r="E9" s="51">
        <v>3</v>
      </c>
      <c r="F9" s="45">
        <v>4</v>
      </c>
      <c r="G9" s="45" t="s">
        <v>71</v>
      </c>
      <c r="H9" s="45">
        <v>2</v>
      </c>
      <c r="I9" s="45"/>
      <c r="J9" s="45"/>
      <c r="K9" s="45"/>
      <c r="L9" s="45"/>
      <c r="M9" s="45"/>
      <c r="N9" s="45"/>
      <c r="O9" s="45"/>
      <c r="P9" s="46">
        <f>SUM(D9:O9)</f>
        <v>15</v>
      </c>
      <c r="Q9" s="46"/>
      <c r="R9" s="46">
        <f>COUNT(D9:O9)</f>
        <v>4</v>
      </c>
    </row>
    <row r="10" spans="1:18" s="8" customFormat="1" x14ac:dyDescent="0.2">
      <c r="A10" s="15" t="s">
        <v>316</v>
      </c>
      <c r="B10" s="47" t="s">
        <v>260</v>
      </c>
      <c r="C10" s="15"/>
      <c r="D10" s="47"/>
      <c r="E10" s="47"/>
      <c r="F10" s="47"/>
      <c r="G10" s="47">
        <v>8</v>
      </c>
      <c r="H10" s="47"/>
      <c r="I10" s="47"/>
      <c r="J10" s="47"/>
      <c r="K10" s="47"/>
      <c r="L10" s="47"/>
      <c r="M10" s="47"/>
      <c r="N10" s="47"/>
      <c r="O10" s="47"/>
      <c r="P10" s="61">
        <f>SUM(D10:O10)</f>
        <v>8</v>
      </c>
      <c r="Q10" s="61"/>
      <c r="R10" s="61">
        <f>COUNT(D10:O10)</f>
        <v>1</v>
      </c>
    </row>
    <row r="11" spans="1:18" s="9" customFormat="1" x14ac:dyDescent="0.2">
      <c r="A11" s="15" t="s">
        <v>317</v>
      </c>
      <c r="B11" s="47" t="s">
        <v>260</v>
      </c>
      <c r="C11" s="15"/>
      <c r="D11" s="47"/>
      <c r="E11" s="47"/>
      <c r="F11" s="47"/>
      <c r="G11" s="47">
        <v>5</v>
      </c>
      <c r="H11" s="47"/>
      <c r="I11" s="47"/>
      <c r="J11" s="47"/>
      <c r="K11" s="47"/>
      <c r="L11" s="47"/>
      <c r="M11" s="47"/>
      <c r="N11" s="47"/>
      <c r="O11" s="47"/>
      <c r="P11" s="61">
        <f>SUM(D11:O11)</f>
        <v>5</v>
      </c>
      <c r="Q11" s="61"/>
      <c r="R11" s="61">
        <f>COUNT(D11:O11)</f>
        <v>1</v>
      </c>
    </row>
    <row r="12" spans="1:18" s="8" customFormat="1" x14ac:dyDescent="0.2">
      <c r="A12" s="11" t="s">
        <v>321</v>
      </c>
      <c r="B12" s="45" t="s">
        <v>33</v>
      </c>
      <c r="C12" s="11" t="s">
        <v>322</v>
      </c>
      <c r="D12" s="45"/>
      <c r="E12" s="45">
        <v>1</v>
      </c>
      <c r="F12" s="45">
        <v>2</v>
      </c>
      <c r="G12" s="45"/>
      <c r="H12" s="45"/>
      <c r="I12" s="45">
        <v>2</v>
      </c>
      <c r="J12" s="45"/>
      <c r="K12" s="45"/>
      <c r="L12" s="45"/>
      <c r="M12" s="45"/>
      <c r="N12" s="45"/>
      <c r="O12" s="45"/>
      <c r="P12" s="46">
        <f>SUM(D12:O12)</f>
        <v>5</v>
      </c>
      <c r="Q12" s="46"/>
      <c r="R12" s="46">
        <f>COUNT(D12:O12)</f>
        <v>3</v>
      </c>
    </row>
    <row r="13" spans="1:18" s="8" customFormat="1" x14ac:dyDescent="0.2">
      <c r="A13" s="15" t="s">
        <v>318</v>
      </c>
      <c r="B13" s="47" t="s">
        <v>260</v>
      </c>
      <c r="C13" s="15"/>
      <c r="D13" s="47"/>
      <c r="E13" s="47"/>
      <c r="F13" s="47"/>
      <c r="G13" s="47">
        <v>4</v>
      </c>
      <c r="H13" s="47"/>
      <c r="I13" s="47"/>
      <c r="J13" s="47"/>
      <c r="K13" s="47"/>
      <c r="L13" s="47"/>
      <c r="M13" s="47"/>
      <c r="N13" s="47"/>
      <c r="O13" s="47"/>
      <c r="P13" s="61">
        <f>SUM(D13:O13)</f>
        <v>4</v>
      </c>
      <c r="Q13" s="61"/>
      <c r="R13" s="61">
        <f>COUNT(D13:O13)</f>
        <v>1</v>
      </c>
    </row>
    <row r="14" spans="1:18" s="8" customFormat="1" x14ac:dyDescent="0.2">
      <c r="A14" s="11" t="s">
        <v>319</v>
      </c>
      <c r="B14" s="45" t="s">
        <v>33</v>
      </c>
      <c r="C14" s="11" t="s">
        <v>320</v>
      </c>
      <c r="D14" s="45">
        <v>3</v>
      </c>
      <c r="E14" s="45"/>
      <c r="F14" s="45" t="s">
        <v>46</v>
      </c>
      <c r="G14" s="45"/>
      <c r="H14" s="45">
        <v>1</v>
      </c>
      <c r="I14" s="45"/>
      <c r="J14" s="45"/>
      <c r="K14" s="45"/>
      <c r="L14" s="45"/>
      <c r="M14" s="45"/>
      <c r="N14" s="45"/>
      <c r="O14" s="45"/>
      <c r="P14" s="46">
        <f>SUM(D14:O14)</f>
        <v>4</v>
      </c>
      <c r="Q14" s="46"/>
      <c r="R14" s="46">
        <f>COUNT(D14:O14)</f>
        <v>2</v>
      </c>
    </row>
    <row r="15" spans="1:18" s="8" customFormat="1" x14ac:dyDescent="0.2">
      <c r="A15" s="15" t="s">
        <v>323</v>
      </c>
      <c r="B15" s="47" t="s">
        <v>260</v>
      </c>
      <c r="C15" s="15"/>
      <c r="D15" s="47"/>
      <c r="E15" s="47"/>
      <c r="F15" s="47"/>
      <c r="G15" s="47">
        <v>3</v>
      </c>
      <c r="H15" s="47"/>
      <c r="I15" s="47"/>
      <c r="J15" s="47"/>
      <c r="K15" s="47"/>
      <c r="L15" s="47"/>
      <c r="M15" s="47"/>
      <c r="N15" s="47"/>
      <c r="O15" s="47"/>
      <c r="P15" s="61">
        <f>SUM(D15:O15)</f>
        <v>3</v>
      </c>
      <c r="Q15" s="61"/>
      <c r="R15" s="61">
        <f>COUNT(D15:O15)</f>
        <v>1</v>
      </c>
    </row>
    <row r="16" spans="1:18" s="8" customFormat="1" x14ac:dyDescent="0.2">
      <c r="A16" s="11" t="s">
        <v>324</v>
      </c>
      <c r="B16" s="51" t="s">
        <v>33</v>
      </c>
      <c r="C16" s="12" t="s">
        <v>315</v>
      </c>
      <c r="D16" s="51">
        <v>2</v>
      </c>
      <c r="E16" s="51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>SUM(D16:O16)</f>
        <v>2</v>
      </c>
      <c r="Q16" s="46"/>
      <c r="R16" s="46">
        <f>COUNT(D16:O16)</f>
        <v>1</v>
      </c>
    </row>
    <row r="17" spans="1:18" s="8" customFormat="1" x14ac:dyDescent="0.2">
      <c r="A17" s="11" t="s">
        <v>326</v>
      </c>
      <c r="B17" s="45" t="s">
        <v>33</v>
      </c>
      <c r="C17" s="12" t="s">
        <v>327</v>
      </c>
      <c r="D17" s="51"/>
      <c r="E17" s="51"/>
      <c r="F17" s="45"/>
      <c r="G17" s="45">
        <v>2</v>
      </c>
      <c r="H17" s="45"/>
      <c r="I17" s="45"/>
      <c r="J17" s="45"/>
      <c r="K17" s="45"/>
      <c r="L17" s="45"/>
      <c r="M17" s="45"/>
      <c r="N17" s="45"/>
      <c r="O17" s="45"/>
      <c r="P17" s="46">
        <f>SUM(D17:O17)</f>
        <v>2</v>
      </c>
      <c r="Q17" s="46"/>
      <c r="R17" s="46">
        <f>COUNT(D17:O17)</f>
        <v>1</v>
      </c>
    </row>
    <row r="18" spans="1:18" s="8" customFormat="1" x14ac:dyDescent="0.2">
      <c r="A18" s="11" t="s">
        <v>744</v>
      </c>
      <c r="B18" s="45" t="s">
        <v>33</v>
      </c>
      <c r="C18" s="12" t="s">
        <v>759</v>
      </c>
      <c r="D18" s="51"/>
      <c r="E18" s="51"/>
      <c r="F18" s="45"/>
      <c r="G18" s="45"/>
      <c r="H18" s="45"/>
      <c r="I18" s="45"/>
      <c r="J18" s="45"/>
      <c r="K18" s="45"/>
      <c r="L18" s="45">
        <v>1</v>
      </c>
      <c r="M18" s="45">
        <v>1</v>
      </c>
      <c r="N18" s="45"/>
      <c r="O18" s="45"/>
      <c r="P18" s="46">
        <f>SUM(D18:O18)</f>
        <v>2</v>
      </c>
      <c r="Q18" s="46"/>
      <c r="R18" s="46">
        <f>COUNT(D18:O18)</f>
        <v>2</v>
      </c>
    </row>
    <row r="19" spans="1:18" s="8" customFormat="1" x14ac:dyDescent="0.2">
      <c r="A19" s="11" t="s">
        <v>325</v>
      </c>
      <c r="B19" s="51" t="s">
        <v>33</v>
      </c>
      <c r="C19" s="12" t="s">
        <v>315</v>
      </c>
      <c r="D19" s="51"/>
      <c r="E19" s="51"/>
      <c r="F19" s="45"/>
      <c r="G19" s="45"/>
      <c r="H19" s="45"/>
      <c r="I19" s="45"/>
      <c r="J19" s="45">
        <v>1</v>
      </c>
      <c r="K19" s="45"/>
      <c r="L19" s="45"/>
      <c r="M19" s="45"/>
      <c r="N19" s="45"/>
      <c r="O19" s="45"/>
      <c r="P19" s="46">
        <f>SUM(D19:O19)</f>
        <v>1</v>
      </c>
      <c r="Q19" s="46"/>
      <c r="R19" s="46">
        <f>COUNT(D19:O19)</f>
        <v>1</v>
      </c>
    </row>
    <row r="20" spans="1:18" s="4" customFormat="1" ht="14.4" x14ac:dyDescent="0.3">
      <c r="A20" s="9"/>
      <c r="B20" s="49"/>
      <c r="C20" s="7"/>
      <c r="D20" s="49"/>
      <c r="E20" s="49"/>
      <c r="F20" s="50"/>
      <c r="G20" s="50"/>
      <c r="H20" s="50"/>
      <c r="I20" s="49"/>
      <c r="J20" s="49"/>
      <c r="K20" s="49"/>
      <c r="L20" s="49"/>
      <c r="M20" s="49"/>
      <c r="N20" s="49"/>
      <c r="O20" s="49"/>
      <c r="P20" s="48"/>
      <c r="Q20" s="48"/>
      <c r="R20" s="48"/>
    </row>
    <row r="21" spans="1:18" s="4" customFormat="1" ht="14.4" x14ac:dyDescent="0.3">
      <c r="A21" s="18" t="s">
        <v>41</v>
      </c>
      <c r="B21" s="48"/>
      <c r="C21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58"/>
    </row>
    <row r="22" spans="1:18" x14ac:dyDescent="0.2">
      <c r="A22" s="11" t="s">
        <v>328</v>
      </c>
      <c r="B22" s="45" t="s">
        <v>33</v>
      </c>
      <c r="C22" s="6" t="s">
        <v>309</v>
      </c>
      <c r="D22" s="56">
        <v>5</v>
      </c>
      <c r="E22" s="56">
        <v>7</v>
      </c>
      <c r="F22" s="56">
        <v>4</v>
      </c>
      <c r="G22" s="56">
        <v>5</v>
      </c>
      <c r="H22" s="56">
        <v>4</v>
      </c>
      <c r="I22" s="56">
        <v>5</v>
      </c>
      <c r="J22" s="56">
        <v>6</v>
      </c>
      <c r="K22" s="56"/>
      <c r="L22" s="56"/>
      <c r="M22" s="56"/>
      <c r="N22" s="56">
        <v>5</v>
      </c>
      <c r="O22" s="56"/>
      <c r="P22" s="46">
        <f>SUM(D22:O22)</f>
        <v>41</v>
      </c>
      <c r="Q22" s="46">
        <f>+P22-F22</f>
        <v>37</v>
      </c>
      <c r="R22" s="46">
        <f>COUNT(D22:O22)</f>
        <v>8</v>
      </c>
    </row>
    <row r="23" spans="1:18" x14ac:dyDescent="0.2">
      <c r="A23" s="11" t="s">
        <v>329</v>
      </c>
      <c r="B23" s="51" t="s">
        <v>33</v>
      </c>
      <c r="C23" s="12" t="s">
        <v>309</v>
      </c>
      <c r="D23" s="51">
        <v>2</v>
      </c>
      <c r="E23" s="51">
        <v>6</v>
      </c>
      <c r="F23" s="45">
        <v>3</v>
      </c>
      <c r="G23" s="45">
        <v>4</v>
      </c>
      <c r="H23" s="45">
        <v>7</v>
      </c>
      <c r="I23" s="45">
        <v>3</v>
      </c>
      <c r="J23" s="45"/>
      <c r="K23" s="45"/>
      <c r="L23" s="45"/>
      <c r="M23" s="45"/>
      <c r="N23" s="45"/>
      <c r="O23" s="45"/>
      <c r="P23" s="46">
        <f>SUM(D23:O23)</f>
        <v>25</v>
      </c>
      <c r="Q23" s="46">
        <f>+P23</f>
        <v>25</v>
      </c>
      <c r="R23" s="46">
        <f>COUNT(D23:O23)</f>
        <v>6</v>
      </c>
    </row>
    <row r="24" spans="1:18" x14ac:dyDescent="0.2">
      <c r="A24" s="11" t="s">
        <v>330</v>
      </c>
      <c r="B24" s="54" t="s">
        <v>33</v>
      </c>
      <c r="C24" s="11" t="s">
        <v>315</v>
      </c>
      <c r="D24" s="45">
        <v>4</v>
      </c>
      <c r="E24" s="45">
        <v>5</v>
      </c>
      <c r="F24" s="45"/>
      <c r="G24" s="45">
        <v>2</v>
      </c>
      <c r="H24" s="45"/>
      <c r="I24" s="45"/>
      <c r="J24" s="45"/>
      <c r="K24" s="45"/>
      <c r="L24" s="45"/>
      <c r="M24" s="45">
        <v>2</v>
      </c>
      <c r="N24" s="45">
        <v>4</v>
      </c>
      <c r="O24" s="45"/>
      <c r="P24" s="46">
        <f>SUM(D24:O24)</f>
        <v>17</v>
      </c>
      <c r="Q24" s="46">
        <f>+P24</f>
        <v>17</v>
      </c>
      <c r="R24" s="46">
        <f>COUNT(D24:O24)</f>
        <v>5</v>
      </c>
    </row>
    <row r="25" spans="1:18" s="9" customFormat="1" x14ac:dyDescent="0.2">
      <c r="A25" s="11" t="s">
        <v>336</v>
      </c>
      <c r="B25" s="45" t="s">
        <v>33</v>
      </c>
      <c r="C25" s="6" t="s">
        <v>337</v>
      </c>
      <c r="D25" s="56"/>
      <c r="E25" s="56">
        <v>2</v>
      </c>
      <c r="F25" s="56">
        <v>1</v>
      </c>
      <c r="G25" s="56"/>
      <c r="H25" s="56">
        <v>6</v>
      </c>
      <c r="I25" s="56"/>
      <c r="J25" s="56"/>
      <c r="K25" s="56"/>
      <c r="L25" s="56"/>
      <c r="M25" s="56">
        <v>4</v>
      </c>
      <c r="N25" s="56">
        <v>2</v>
      </c>
      <c r="O25" s="56">
        <v>1</v>
      </c>
      <c r="P25" s="46">
        <f>SUM(D25:O25)</f>
        <v>16</v>
      </c>
      <c r="Q25" s="46">
        <f>+P25</f>
        <v>16</v>
      </c>
      <c r="R25" s="46">
        <f>COUNT(D25:O25)</f>
        <v>6</v>
      </c>
    </row>
    <row r="26" spans="1:18" s="8" customFormat="1" x14ac:dyDescent="0.2">
      <c r="A26" s="11" t="s">
        <v>331</v>
      </c>
      <c r="B26" s="54" t="s">
        <v>33</v>
      </c>
      <c r="C26" s="22" t="s">
        <v>332</v>
      </c>
      <c r="D26" s="54">
        <v>3</v>
      </c>
      <c r="E26" s="54">
        <v>3</v>
      </c>
      <c r="F26" s="54"/>
      <c r="G26" s="54">
        <v>3</v>
      </c>
      <c r="H26" s="54"/>
      <c r="I26" s="54"/>
      <c r="J26" s="54"/>
      <c r="K26" s="54"/>
      <c r="L26" s="54"/>
      <c r="M26" s="54"/>
      <c r="N26" s="54"/>
      <c r="O26" s="54"/>
      <c r="P26" s="46">
        <f>SUM(D26:O26)</f>
        <v>9</v>
      </c>
      <c r="Q26" s="46"/>
      <c r="R26" s="46">
        <f>COUNT(D26:O26)</f>
        <v>3</v>
      </c>
    </row>
    <row r="27" spans="1:18" s="8" customFormat="1" x14ac:dyDescent="0.2">
      <c r="A27" s="11" t="s">
        <v>333</v>
      </c>
      <c r="B27" s="51" t="s">
        <v>33</v>
      </c>
      <c r="C27" s="12" t="s">
        <v>334</v>
      </c>
      <c r="D27" s="51"/>
      <c r="E27" s="51">
        <v>4</v>
      </c>
      <c r="F27" s="45">
        <v>2</v>
      </c>
      <c r="G27" s="45"/>
      <c r="H27" s="45"/>
      <c r="I27" s="45">
        <v>1</v>
      </c>
      <c r="J27" s="45">
        <v>2</v>
      </c>
      <c r="K27" s="45"/>
      <c r="L27" s="45"/>
      <c r="M27" s="45"/>
      <c r="N27" s="45"/>
      <c r="O27" s="45"/>
      <c r="P27" s="46">
        <f>SUM(D27:O27)</f>
        <v>9</v>
      </c>
      <c r="Q27" s="46"/>
      <c r="R27" s="46">
        <f>COUNT(D27:O27)</f>
        <v>4</v>
      </c>
    </row>
    <row r="28" spans="1:18" x14ac:dyDescent="0.2">
      <c r="A28" s="5" t="s">
        <v>335</v>
      </c>
      <c r="B28" s="60" t="s">
        <v>124</v>
      </c>
      <c r="C28" s="5"/>
      <c r="D28" s="5"/>
      <c r="E28" s="5"/>
      <c r="F28" s="5"/>
      <c r="G28" s="60">
        <v>6</v>
      </c>
      <c r="H28" s="5"/>
      <c r="I28" s="5"/>
      <c r="J28" s="5"/>
      <c r="K28" s="5"/>
      <c r="L28" s="5"/>
      <c r="M28" s="5"/>
      <c r="N28" s="5"/>
      <c r="O28" s="5"/>
      <c r="P28" s="61">
        <f>SUM(D28:O28)</f>
        <v>6</v>
      </c>
      <c r="Q28" s="61"/>
      <c r="R28" s="61">
        <f>COUNT(D28:O28)</f>
        <v>1</v>
      </c>
    </row>
    <row r="29" spans="1:18" x14ac:dyDescent="0.2">
      <c r="A29" s="22" t="s">
        <v>755</v>
      </c>
      <c r="B29" s="54" t="s">
        <v>33</v>
      </c>
      <c r="C29" s="22" t="s">
        <v>773</v>
      </c>
      <c r="D29" s="54"/>
      <c r="E29" s="54"/>
      <c r="F29" s="54"/>
      <c r="G29" s="54"/>
      <c r="H29" s="54"/>
      <c r="I29" s="54"/>
      <c r="J29" s="54"/>
      <c r="K29" s="54"/>
      <c r="L29" s="54"/>
      <c r="M29" s="54">
        <v>3</v>
      </c>
      <c r="N29" s="54">
        <v>1</v>
      </c>
      <c r="O29" s="54"/>
      <c r="P29" s="46">
        <f>SUM(D29:O29)</f>
        <v>4</v>
      </c>
      <c r="Q29" s="46"/>
      <c r="R29" s="46">
        <f>COUNT(D29:O29)</f>
        <v>2</v>
      </c>
    </row>
    <row r="30" spans="1:18" x14ac:dyDescent="0.2">
      <c r="A30" s="22" t="s">
        <v>754</v>
      </c>
      <c r="B30" s="54" t="s">
        <v>33</v>
      </c>
      <c r="C30" s="22" t="s">
        <v>773</v>
      </c>
      <c r="D30" s="54"/>
      <c r="E30" s="54"/>
      <c r="F30" s="54"/>
      <c r="G30" s="54"/>
      <c r="H30" s="54"/>
      <c r="I30" s="54"/>
      <c r="J30" s="54"/>
      <c r="K30" s="54"/>
      <c r="L30" s="54"/>
      <c r="M30" s="54">
        <v>1</v>
      </c>
      <c r="N30" s="54">
        <v>3</v>
      </c>
      <c r="O30" s="54"/>
      <c r="P30" s="46">
        <f>SUM(D30:O30)</f>
        <v>4</v>
      </c>
      <c r="Q30" s="46"/>
      <c r="R30" s="46">
        <f>COUNT(D30:O30)</f>
        <v>2</v>
      </c>
    </row>
    <row r="31" spans="1:18" x14ac:dyDescent="0.2">
      <c r="A31" s="22" t="s">
        <v>339</v>
      </c>
      <c r="B31" s="54" t="s">
        <v>33</v>
      </c>
      <c r="C31" s="22" t="s">
        <v>315</v>
      </c>
      <c r="D31" s="54"/>
      <c r="E31" s="54"/>
      <c r="F31" s="54"/>
      <c r="G31" s="54"/>
      <c r="H31" s="54"/>
      <c r="I31" s="54"/>
      <c r="J31" s="54">
        <v>3</v>
      </c>
      <c r="K31" s="54"/>
      <c r="L31" s="54"/>
      <c r="M31" s="54"/>
      <c r="N31" s="54"/>
      <c r="O31" s="54"/>
      <c r="P31" s="46">
        <f>SUM(D31:O31)</f>
        <v>3</v>
      </c>
      <c r="Q31" s="46"/>
      <c r="R31" s="46">
        <f>COUNT(D31:O31)</f>
        <v>1</v>
      </c>
    </row>
    <row r="32" spans="1:18" x14ac:dyDescent="0.2">
      <c r="A32" s="22" t="s">
        <v>338</v>
      </c>
      <c r="B32" s="54" t="s">
        <v>33</v>
      </c>
      <c r="C32" s="22" t="s">
        <v>332</v>
      </c>
      <c r="D32" s="54">
        <v>1</v>
      </c>
      <c r="E32" s="54"/>
      <c r="F32" s="54"/>
      <c r="G32" s="54">
        <v>1</v>
      </c>
      <c r="H32" s="54"/>
      <c r="I32" s="54"/>
      <c r="J32" s="54"/>
      <c r="K32" s="54"/>
      <c r="L32" s="54"/>
      <c r="M32" s="54"/>
      <c r="N32" s="54"/>
      <c r="O32" s="54"/>
      <c r="P32" s="46">
        <f>SUM(D32:O32)</f>
        <v>2</v>
      </c>
      <c r="Q32" s="46"/>
      <c r="R32" s="46">
        <f>COUNT(D32:O32)</f>
        <v>2</v>
      </c>
    </row>
    <row r="33" spans="1:18" x14ac:dyDescent="0.2">
      <c r="A33" s="22" t="s">
        <v>340</v>
      </c>
      <c r="B33" s="54" t="s">
        <v>33</v>
      </c>
      <c r="C33" s="22" t="s">
        <v>332</v>
      </c>
      <c r="D33" s="54"/>
      <c r="E33" s="54" t="s">
        <v>46</v>
      </c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46">
        <f>SUM(D33:O33)</f>
        <v>0</v>
      </c>
      <c r="Q33" s="46"/>
      <c r="R33" s="46">
        <f>COUNT(D33:O33)</f>
        <v>0</v>
      </c>
    </row>
  </sheetData>
  <sortState xmlns:xlrd2="http://schemas.microsoft.com/office/spreadsheetml/2017/richdata2" ref="A22:R33">
    <sortCondition descending="1" ref="Q22:Q33"/>
    <sortCondition descending="1" ref="P22:P3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7DA34-9630-477C-B940-123CFC9DBF64}">
  <sheetPr>
    <pageSetUpPr fitToPage="1"/>
  </sheetPr>
  <dimension ref="A1:R109"/>
  <sheetViews>
    <sheetView showGridLines="0" zoomScale="115" zoomScaleNormal="115" workbookViewId="0">
      <selection activeCell="M12" sqref="M12"/>
    </sheetView>
  </sheetViews>
  <sheetFormatPr defaultColWidth="9.109375" defaultRowHeight="10.199999999999999" x14ac:dyDescent="0.2"/>
  <cols>
    <col min="1" max="1" width="24.109375" style="1" customWidth="1"/>
    <col min="2" max="2" width="6.33203125" style="58" customWidth="1"/>
    <col min="3" max="3" width="9.109375" style="1"/>
    <col min="4" max="15" width="9.109375" style="58"/>
    <col min="16" max="16384" width="9.109375" style="1"/>
  </cols>
  <sheetData>
    <row r="1" spans="1:18" s="40" customFormat="1" ht="15" customHeight="1" x14ac:dyDescent="0.25">
      <c r="A1" s="38"/>
      <c r="B1" s="62"/>
      <c r="C1" s="39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40" customFormat="1" ht="60" customHeight="1" x14ac:dyDescent="0.25">
      <c r="A2" s="41" t="s">
        <v>341</v>
      </c>
      <c r="B2" s="62"/>
      <c r="C2" s="39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40" customFormat="1" ht="12" x14ac:dyDescent="0.25">
      <c r="A3" s="42" t="s">
        <v>28</v>
      </c>
      <c r="B3" s="43" t="s">
        <v>29</v>
      </c>
      <c r="C3" s="44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 s="48"/>
      <c r="C4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/>
    </row>
    <row r="5" spans="1:18" s="8" customFormat="1" x14ac:dyDescent="0.2">
      <c r="A5" s="12" t="s">
        <v>362</v>
      </c>
      <c r="B5" s="51" t="s">
        <v>33</v>
      </c>
      <c r="C5" s="12" t="s">
        <v>363</v>
      </c>
      <c r="D5" s="51"/>
      <c r="E5" s="51">
        <v>36</v>
      </c>
      <c r="F5" s="51">
        <v>25</v>
      </c>
      <c r="G5" s="51"/>
      <c r="H5" s="51">
        <v>43</v>
      </c>
      <c r="I5" s="51">
        <v>27</v>
      </c>
      <c r="J5" s="51"/>
      <c r="K5" s="51"/>
      <c r="L5" s="51"/>
      <c r="M5" s="51"/>
      <c r="N5" s="51">
        <v>18</v>
      </c>
      <c r="O5" s="51">
        <v>27</v>
      </c>
      <c r="P5" s="46">
        <f>SUM(D5:O5)</f>
        <v>176</v>
      </c>
      <c r="Q5" s="46">
        <f>+P5</f>
        <v>176</v>
      </c>
      <c r="R5" s="46">
        <f>COUNT(D5:O5)</f>
        <v>6</v>
      </c>
    </row>
    <row r="6" spans="1:18" s="8" customFormat="1" x14ac:dyDescent="0.2">
      <c r="A6" s="11" t="s">
        <v>342</v>
      </c>
      <c r="B6" s="45" t="s">
        <v>33</v>
      </c>
      <c r="C6" s="11" t="s">
        <v>343</v>
      </c>
      <c r="D6" s="45">
        <v>10</v>
      </c>
      <c r="E6" s="45">
        <v>33</v>
      </c>
      <c r="F6" s="45">
        <v>14</v>
      </c>
      <c r="G6" s="45"/>
      <c r="H6" s="45">
        <v>35</v>
      </c>
      <c r="I6" s="45">
        <v>13</v>
      </c>
      <c r="J6" s="45">
        <v>14</v>
      </c>
      <c r="K6" s="45"/>
      <c r="L6" s="45"/>
      <c r="M6" s="45">
        <v>15</v>
      </c>
      <c r="N6" s="45">
        <v>20</v>
      </c>
      <c r="O6" s="45">
        <v>24</v>
      </c>
      <c r="P6" s="46">
        <f>SUM(D6:O6)</f>
        <v>178</v>
      </c>
      <c r="Q6" s="46">
        <f>+P6-D6-I6</f>
        <v>155</v>
      </c>
      <c r="R6" s="46">
        <f>COUNT(D6:O6)</f>
        <v>9</v>
      </c>
    </row>
    <row r="7" spans="1:18" x14ac:dyDescent="0.2">
      <c r="A7" s="22" t="s">
        <v>845</v>
      </c>
      <c r="B7" s="54" t="s">
        <v>33</v>
      </c>
      <c r="C7" s="22" t="s">
        <v>367</v>
      </c>
      <c r="D7" s="54"/>
      <c r="E7" s="54"/>
      <c r="F7" s="54"/>
      <c r="G7" s="54"/>
      <c r="H7" s="54">
        <v>36</v>
      </c>
      <c r="I7" s="54">
        <v>26</v>
      </c>
      <c r="J7" s="54">
        <v>13</v>
      </c>
      <c r="K7" s="54">
        <v>12</v>
      </c>
      <c r="L7" s="54"/>
      <c r="M7" s="54">
        <v>18</v>
      </c>
      <c r="N7" s="54">
        <v>17</v>
      </c>
      <c r="O7" s="54">
        <v>26</v>
      </c>
      <c r="P7" s="46">
        <f>SUM(D7:O7)</f>
        <v>148</v>
      </c>
      <c r="Q7" s="46">
        <f>+P7</f>
        <v>148</v>
      </c>
      <c r="R7" s="46">
        <f>COUNT(D7:O7)</f>
        <v>7</v>
      </c>
    </row>
    <row r="8" spans="1:18" s="8" customFormat="1" x14ac:dyDescent="0.2">
      <c r="A8" s="11" t="s">
        <v>346</v>
      </c>
      <c r="B8" s="51" t="s">
        <v>33</v>
      </c>
      <c r="C8" s="12" t="s">
        <v>347</v>
      </c>
      <c r="D8" s="45">
        <v>20</v>
      </c>
      <c r="E8" s="45"/>
      <c r="F8" s="45">
        <v>31</v>
      </c>
      <c r="G8" s="45">
        <v>4</v>
      </c>
      <c r="H8" s="45">
        <v>16</v>
      </c>
      <c r="I8" s="45">
        <v>24</v>
      </c>
      <c r="J8" s="45"/>
      <c r="K8" s="45"/>
      <c r="L8" s="45">
        <v>13</v>
      </c>
      <c r="M8" s="45">
        <v>14</v>
      </c>
      <c r="N8" s="45">
        <v>16</v>
      </c>
      <c r="O8" s="45">
        <v>22</v>
      </c>
      <c r="P8" s="46">
        <f>SUM(D8:O8)</f>
        <v>160</v>
      </c>
      <c r="Q8" s="46">
        <f>+P8-G8-L8</f>
        <v>143</v>
      </c>
      <c r="R8" s="46">
        <f>COUNT(D8:O8)</f>
        <v>9</v>
      </c>
    </row>
    <row r="9" spans="1:18" x14ac:dyDescent="0.2">
      <c r="A9" s="11" t="s">
        <v>364</v>
      </c>
      <c r="B9" s="45" t="s">
        <v>33</v>
      </c>
      <c r="C9" s="11" t="s">
        <v>347</v>
      </c>
      <c r="D9" s="45">
        <v>17</v>
      </c>
      <c r="E9" s="45"/>
      <c r="F9" s="45">
        <v>32</v>
      </c>
      <c r="G9" s="45">
        <v>15</v>
      </c>
      <c r="H9" s="45">
        <v>25</v>
      </c>
      <c r="I9" s="45"/>
      <c r="J9" s="45"/>
      <c r="K9" s="45"/>
      <c r="L9" s="45">
        <v>4</v>
      </c>
      <c r="M9" s="45">
        <v>10</v>
      </c>
      <c r="N9" s="45">
        <v>13</v>
      </c>
      <c r="O9" s="45">
        <v>21</v>
      </c>
      <c r="P9" s="46">
        <f>SUM(D9:O9)</f>
        <v>137</v>
      </c>
      <c r="Q9" s="46">
        <f>+P9-L9</f>
        <v>133</v>
      </c>
      <c r="R9" s="46">
        <f>COUNT(D9:O9)</f>
        <v>8</v>
      </c>
    </row>
    <row r="10" spans="1:18" x14ac:dyDescent="0.2">
      <c r="A10" s="22" t="s">
        <v>344</v>
      </c>
      <c r="B10" s="51" t="s">
        <v>33</v>
      </c>
      <c r="C10" s="12" t="s">
        <v>345</v>
      </c>
      <c r="D10" s="45">
        <v>15</v>
      </c>
      <c r="E10" s="45">
        <v>15</v>
      </c>
      <c r="F10" s="45">
        <v>18</v>
      </c>
      <c r="G10" s="51">
        <v>17</v>
      </c>
      <c r="H10" s="51">
        <v>38</v>
      </c>
      <c r="I10" s="51">
        <v>15</v>
      </c>
      <c r="J10" s="51"/>
      <c r="K10" s="51"/>
      <c r="L10" s="51"/>
      <c r="M10" s="51"/>
      <c r="N10" s="54"/>
      <c r="O10" s="54">
        <v>11</v>
      </c>
      <c r="P10" s="46">
        <f>SUM(D10:O10)</f>
        <v>129</v>
      </c>
      <c r="Q10" s="46">
        <f>+P10</f>
        <v>129</v>
      </c>
      <c r="R10" s="46">
        <f>COUNT(D10:O10)</f>
        <v>7</v>
      </c>
    </row>
    <row r="11" spans="1:18" s="8" customFormat="1" x14ac:dyDescent="0.2">
      <c r="A11" s="11" t="s">
        <v>348</v>
      </c>
      <c r="B11" s="45" t="s">
        <v>33</v>
      </c>
      <c r="C11" s="11" t="s">
        <v>349</v>
      </c>
      <c r="D11" s="45">
        <v>5</v>
      </c>
      <c r="E11" s="45">
        <v>18</v>
      </c>
      <c r="F11" s="45"/>
      <c r="G11" s="45">
        <v>13</v>
      </c>
      <c r="H11" s="45">
        <v>32</v>
      </c>
      <c r="I11" s="45">
        <v>14</v>
      </c>
      <c r="J11" s="45"/>
      <c r="K11" s="45"/>
      <c r="L11" s="45">
        <v>5</v>
      </c>
      <c r="M11" s="45">
        <v>1</v>
      </c>
      <c r="N11" s="45">
        <v>19</v>
      </c>
      <c r="O11" s="45">
        <v>20</v>
      </c>
      <c r="P11" s="46">
        <f>SUM(D11:O11)</f>
        <v>127</v>
      </c>
      <c r="Q11" s="46">
        <f>+P11-M11-D11</f>
        <v>121</v>
      </c>
      <c r="R11" s="46">
        <f>COUNT(D11:O11)</f>
        <v>9</v>
      </c>
    </row>
    <row r="12" spans="1:18" s="8" customFormat="1" x14ac:dyDescent="0.2">
      <c r="A12" s="22" t="s">
        <v>846</v>
      </c>
      <c r="B12" s="54" t="s">
        <v>33</v>
      </c>
      <c r="C12" s="22" t="s">
        <v>378</v>
      </c>
      <c r="D12" s="54"/>
      <c r="E12" s="54"/>
      <c r="F12" s="54"/>
      <c r="G12" s="54"/>
      <c r="H12" s="54">
        <v>28</v>
      </c>
      <c r="I12" s="54">
        <v>19</v>
      </c>
      <c r="J12" s="54">
        <v>12</v>
      </c>
      <c r="K12" s="54"/>
      <c r="L12" s="54"/>
      <c r="M12" s="54">
        <v>2</v>
      </c>
      <c r="N12" s="54">
        <v>14</v>
      </c>
      <c r="O12" s="54">
        <v>23</v>
      </c>
      <c r="P12" s="46">
        <f>SUM(D12:O12)</f>
        <v>98</v>
      </c>
      <c r="Q12" s="46">
        <f>+P12</f>
        <v>98</v>
      </c>
      <c r="R12" s="46">
        <f>COUNT(D12:O12)</f>
        <v>6</v>
      </c>
    </row>
    <row r="13" spans="1:18" s="8" customFormat="1" x14ac:dyDescent="0.2">
      <c r="A13" s="22" t="s">
        <v>354</v>
      </c>
      <c r="B13" s="54" t="s">
        <v>33</v>
      </c>
      <c r="C13" s="22" t="s">
        <v>355</v>
      </c>
      <c r="D13" s="54"/>
      <c r="E13" s="54">
        <v>13</v>
      </c>
      <c r="F13" s="54">
        <v>21</v>
      </c>
      <c r="G13" s="54"/>
      <c r="H13" s="54"/>
      <c r="I13" s="54">
        <v>4</v>
      </c>
      <c r="J13" s="54">
        <v>10</v>
      </c>
      <c r="K13" s="54">
        <v>9</v>
      </c>
      <c r="L13" s="54">
        <v>10</v>
      </c>
      <c r="M13" s="54">
        <v>8</v>
      </c>
      <c r="N13" s="54">
        <v>11</v>
      </c>
      <c r="O13" s="54">
        <v>14</v>
      </c>
      <c r="P13" s="46">
        <f>SUM(D13:O13)</f>
        <v>100</v>
      </c>
      <c r="Q13" s="46">
        <f>+P13-I13-M13</f>
        <v>88</v>
      </c>
      <c r="R13" s="46">
        <f>COUNT(D13:O13)</f>
        <v>9</v>
      </c>
    </row>
    <row r="14" spans="1:18" s="8" customFormat="1" x14ac:dyDescent="0.2">
      <c r="A14" s="11" t="s">
        <v>382</v>
      </c>
      <c r="B14" s="45" t="s">
        <v>33</v>
      </c>
      <c r="C14" s="11" t="s">
        <v>383</v>
      </c>
      <c r="D14" s="45"/>
      <c r="E14" s="45"/>
      <c r="F14" s="45">
        <v>23</v>
      </c>
      <c r="G14" s="45">
        <v>19</v>
      </c>
      <c r="H14" s="45"/>
      <c r="I14" s="45"/>
      <c r="J14" s="45"/>
      <c r="K14" s="45">
        <v>8</v>
      </c>
      <c r="L14" s="45"/>
      <c r="M14" s="45">
        <v>12</v>
      </c>
      <c r="N14" s="45">
        <v>10</v>
      </c>
      <c r="O14" s="45">
        <v>9</v>
      </c>
      <c r="P14" s="46">
        <f>SUM(D14:O14)</f>
        <v>81</v>
      </c>
      <c r="Q14" s="46">
        <f>+P14</f>
        <v>81</v>
      </c>
      <c r="R14" s="46">
        <f>COUNT(D14:O14)</f>
        <v>6</v>
      </c>
    </row>
    <row r="15" spans="1:18" s="8" customFormat="1" x14ac:dyDescent="0.2">
      <c r="A15" s="11" t="s">
        <v>352</v>
      </c>
      <c r="B15" s="45" t="s">
        <v>33</v>
      </c>
      <c r="C15" s="11" t="s">
        <v>353</v>
      </c>
      <c r="D15" s="45">
        <v>13</v>
      </c>
      <c r="E15" s="45">
        <v>14</v>
      </c>
      <c r="F15" s="45"/>
      <c r="G15" s="45">
        <v>3</v>
      </c>
      <c r="H15" s="45">
        <v>9</v>
      </c>
      <c r="I15" s="45">
        <v>18</v>
      </c>
      <c r="J15" s="45"/>
      <c r="K15" s="45">
        <v>7</v>
      </c>
      <c r="L15" s="45">
        <v>7</v>
      </c>
      <c r="M15" s="45"/>
      <c r="N15" s="45">
        <v>12</v>
      </c>
      <c r="O15" s="45"/>
      <c r="P15" s="46">
        <f>SUM(D15:O15)</f>
        <v>83</v>
      </c>
      <c r="Q15" s="46">
        <f>+P15-G15</f>
        <v>80</v>
      </c>
      <c r="R15" s="46">
        <f>COUNT(D15:O15)</f>
        <v>8</v>
      </c>
    </row>
    <row r="16" spans="1:18" s="8" customFormat="1" x14ac:dyDescent="0.2">
      <c r="A16" s="11" t="s">
        <v>372</v>
      </c>
      <c r="B16" s="45" t="s">
        <v>33</v>
      </c>
      <c r="C16" s="11" t="s">
        <v>373</v>
      </c>
      <c r="D16" s="45">
        <v>14</v>
      </c>
      <c r="E16" s="45">
        <v>30</v>
      </c>
      <c r="F16" s="45"/>
      <c r="G16" s="45">
        <v>20</v>
      </c>
      <c r="H16" s="45"/>
      <c r="I16" s="45">
        <v>7</v>
      </c>
      <c r="J16" s="45"/>
      <c r="K16" s="45"/>
      <c r="L16" s="45"/>
      <c r="M16" s="45">
        <v>9</v>
      </c>
      <c r="N16" s="45"/>
      <c r="O16" s="45"/>
      <c r="P16" s="46">
        <f>SUM(D16:O16)</f>
        <v>80</v>
      </c>
      <c r="Q16" s="46">
        <f>+P16</f>
        <v>80</v>
      </c>
      <c r="R16" s="46">
        <f>COUNT(D16:O16)</f>
        <v>5</v>
      </c>
    </row>
    <row r="17" spans="1:18" s="8" customFormat="1" x14ac:dyDescent="0.2">
      <c r="A17" s="22" t="s">
        <v>386</v>
      </c>
      <c r="B17" s="54" t="s">
        <v>33</v>
      </c>
      <c r="C17" s="22" t="s">
        <v>378</v>
      </c>
      <c r="D17" s="54"/>
      <c r="E17" s="54"/>
      <c r="F17" s="54"/>
      <c r="G17" s="54"/>
      <c r="H17" s="54">
        <v>33</v>
      </c>
      <c r="I17" s="54">
        <v>11</v>
      </c>
      <c r="J17" s="54">
        <v>3</v>
      </c>
      <c r="K17" s="54"/>
      <c r="L17" s="54"/>
      <c r="M17" s="54">
        <v>7</v>
      </c>
      <c r="N17" s="54">
        <v>4</v>
      </c>
      <c r="O17" s="54">
        <v>18</v>
      </c>
      <c r="P17" s="46">
        <f>SUM(D17:O17)</f>
        <v>76</v>
      </c>
      <c r="Q17" s="46">
        <f>+P17</f>
        <v>76</v>
      </c>
      <c r="R17" s="46">
        <f>COUNT(D17:O17)</f>
        <v>6</v>
      </c>
    </row>
    <row r="18" spans="1:18" s="8" customFormat="1" x14ac:dyDescent="0.2">
      <c r="A18" s="11" t="s">
        <v>350</v>
      </c>
      <c r="B18" s="45" t="s">
        <v>33</v>
      </c>
      <c r="C18" s="11" t="s">
        <v>351</v>
      </c>
      <c r="D18" s="45">
        <v>19</v>
      </c>
      <c r="E18" s="45">
        <v>10</v>
      </c>
      <c r="F18" s="45">
        <v>11</v>
      </c>
      <c r="G18" s="45"/>
      <c r="H18" s="45">
        <v>4</v>
      </c>
      <c r="I18" s="45">
        <v>21</v>
      </c>
      <c r="J18" s="45">
        <v>8</v>
      </c>
      <c r="K18" s="45"/>
      <c r="L18" s="45"/>
      <c r="M18" s="45"/>
      <c r="N18" s="45"/>
      <c r="O18" s="45"/>
      <c r="P18" s="46">
        <f>SUM(D18:O18)</f>
        <v>73</v>
      </c>
      <c r="Q18" s="46">
        <f>+P18</f>
        <v>73</v>
      </c>
      <c r="R18" s="46">
        <f>COUNT(D18:O18)</f>
        <v>6</v>
      </c>
    </row>
    <row r="19" spans="1:18" x14ac:dyDescent="0.2">
      <c r="A19" s="22" t="s">
        <v>387</v>
      </c>
      <c r="B19" s="54" t="s">
        <v>33</v>
      </c>
      <c r="C19" s="22" t="s">
        <v>388</v>
      </c>
      <c r="D19" s="54"/>
      <c r="E19" s="54">
        <v>8</v>
      </c>
      <c r="F19" s="54"/>
      <c r="G19" s="54">
        <v>5</v>
      </c>
      <c r="H19" s="54"/>
      <c r="I19" s="54">
        <v>23</v>
      </c>
      <c r="J19" s="54">
        <v>11</v>
      </c>
      <c r="K19" s="54"/>
      <c r="L19" s="54"/>
      <c r="M19" s="54">
        <v>6</v>
      </c>
      <c r="N19" s="54"/>
      <c r="O19" s="54">
        <v>17</v>
      </c>
      <c r="P19" s="46">
        <f>SUM(D19:O19)</f>
        <v>70</v>
      </c>
      <c r="Q19" s="46">
        <f>+P19</f>
        <v>70</v>
      </c>
      <c r="R19" s="46">
        <f>COUNT(D19:O19)</f>
        <v>6</v>
      </c>
    </row>
    <row r="20" spans="1:18" s="8" customFormat="1" x14ac:dyDescent="0.2">
      <c r="A20" s="11" t="s">
        <v>379</v>
      </c>
      <c r="B20" s="45" t="s">
        <v>33</v>
      </c>
      <c r="C20" s="11" t="s">
        <v>380</v>
      </c>
      <c r="D20" s="45"/>
      <c r="E20" s="45">
        <v>21</v>
      </c>
      <c r="F20" s="45"/>
      <c r="G20" s="45">
        <v>16</v>
      </c>
      <c r="H20" s="45" t="s">
        <v>381</v>
      </c>
      <c r="I20" s="45">
        <v>12</v>
      </c>
      <c r="J20" s="45">
        <v>5</v>
      </c>
      <c r="K20" s="45"/>
      <c r="L20" s="45"/>
      <c r="M20" s="45">
        <v>11</v>
      </c>
      <c r="N20" s="45"/>
      <c r="O20" s="45"/>
      <c r="P20" s="46">
        <f>SUM(D20:O20)</f>
        <v>65</v>
      </c>
      <c r="Q20" s="46">
        <f>+P20</f>
        <v>65</v>
      </c>
      <c r="R20" s="46">
        <f>COUNT(D20:O20)</f>
        <v>5</v>
      </c>
    </row>
    <row r="21" spans="1:18" s="8" customFormat="1" x14ac:dyDescent="0.2">
      <c r="A21" s="11" t="s">
        <v>356</v>
      </c>
      <c r="B21" s="45" t="s">
        <v>33</v>
      </c>
      <c r="C21" s="11" t="s">
        <v>357</v>
      </c>
      <c r="D21" s="45">
        <v>8</v>
      </c>
      <c r="E21" s="45">
        <v>9</v>
      </c>
      <c r="F21" s="45">
        <v>10</v>
      </c>
      <c r="G21" s="45"/>
      <c r="H21" s="45" t="s">
        <v>46</v>
      </c>
      <c r="I21" s="45">
        <v>16</v>
      </c>
      <c r="J21" s="45">
        <v>9</v>
      </c>
      <c r="K21" s="45">
        <v>4</v>
      </c>
      <c r="L21" s="45">
        <v>3</v>
      </c>
      <c r="M21" s="45"/>
      <c r="N21" s="45"/>
      <c r="O21" s="45"/>
      <c r="P21" s="46">
        <f>SUM(D21:O21)</f>
        <v>59</v>
      </c>
      <c r="Q21" s="46">
        <f>+P21</f>
        <v>59</v>
      </c>
      <c r="R21" s="46">
        <f>COUNT(D21:O21)</f>
        <v>7</v>
      </c>
    </row>
    <row r="22" spans="1:18" x14ac:dyDescent="0.2">
      <c r="A22" s="11" t="s">
        <v>358</v>
      </c>
      <c r="B22" s="51" t="s">
        <v>33</v>
      </c>
      <c r="C22" s="12" t="s">
        <v>359</v>
      </c>
      <c r="D22" s="45">
        <v>11</v>
      </c>
      <c r="E22" s="45"/>
      <c r="F22" s="45">
        <v>19</v>
      </c>
      <c r="G22" s="45">
        <v>10</v>
      </c>
      <c r="H22" s="45" t="s">
        <v>46</v>
      </c>
      <c r="I22" s="45">
        <v>8</v>
      </c>
      <c r="J22" s="45"/>
      <c r="K22" s="45">
        <v>2</v>
      </c>
      <c r="L22" s="45">
        <v>6</v>
      </c>
      <c r="M22" s="45"/>
      <c r="N22" s="45"/>
      <c r="O22" s="45"/>
      <c r="P22" s="46">
        <f>SUM(D22:O22)</f>
        <v>56</v>
      </c>
      <c r="Q22" s="46">
        <f>+P22</f>
        <v>56</v>
      </c>
      <c r="R22" s="46">
        <f>COUNT(D22:O22)</f>
        <v>6</v>
      </c>
    </row>
    <row r="23" spans="1:18" s="8" customFormat="1" x14ac:dyDescent="0.2">
      <c r="A23" s="22" t="s">
        <v>392</v>
      </c>
      <c r="B23" s="54" t="s">
        <v>33</v>
      </c>
      <c r="C23" s="22" t="s">
        <v>393</v>
      </c>
      <c r="D23" s="54">
        <v>12</v>
      </c>
      <c r="E23" s="54"/>
      <c r="F23" s="54"/>
      <c r="G23" s="54">
        <v>14</v>
      </c>
      <c r="H23" s="54">
        <v>15</v>
      </c>
      <c r="I23" s="54"/>
      <c r="J23" s="54"/>
      <c r="K23" s="54"/>
      <c r="L23" s="54">
        <v>8</v>
      </c>
      <c r="M23" s="54"/>
      <c r="N23" s="54"/>
      <c r="O23" s="54">
        <v>7</v>
      </c>
      <c r="P23" s="46">
        <f>SUM(D23:O23)</f>
        <v>56</v>
      </c>
      <c r="Q23" s="46">
        <f>+P23</f>
        <v>56</v>
      </c>
      <c r="R23" s="46">
        <f>COUNT(D23:O23)</f>
        <v>5</v>
      </c>
    </row>
    <row r="24" spans="1:18" x14ac:dyDescent="0.2">
      <c r="A24" s="11" t="s">
        <v>360</v>
      </c>
      <c r="B24" s="45" t="s">
        <v>33</v>
      </c>
      <c r="C24" s="11" t="s">
        <v>349</v>
      </c>
      <c r="D24" s="45">
        <v>3</v>
      </c>
      <c r="E24" s="45">
        <v>7</v>
      </c>
      <c r="F24" s="45"/>
      <c r="G24" s="45">
        <v>7</v>
      </c>
      <c r="H24" s="45">
        <v>19</v>
      </c>
      <c r="I24" s="45">
        <v>5</v>
      </c>
      <c r="J24" s="45"/>
      <c r="K24" s="45"/>
      <c r="L24" s="45"/>
      <c r="M24" s="45">
        <v>3</v>
      </c>
      <c r="N24" s="45">
        <v>9</v>
      </c>
      <c r="O24" s="45">
        <v>6</v>
      </c>
      <c r="P24" s="46">
        <f>SUM(D24:O24)</f>
        <v>59</v>
      </c>
      <c r="Q24" s="46">
        <f>+P24-D24-M24</f>
        <v>53</v>
      </c>
      <c r="R24" s="46">
        <f>COUNT(D24:O24)</f>
        <v>8</v>
      </c>
    </row>
    <row r="25" spans="1:18" x14ac:dyDescent="0.2">
      <c r="A25" s="22" t="s">
        <v>428</v>
      </c>
      <c r="B25" s="54" t="s">
        <v>33</v>
      </c>
      <c r="C25" s="22" t="s">
        <v>429</v>
      </c>
      <c r="D25" s="54">
        <v>2</v>
      </c>
      <c r="E25" s="54">
        <v>6</v>
      </c>
      <c r="F25" s="54"/>
      <c r="G25" s="54"/>
      <c r="H25" s="54">
        <v>17</v>
      </c>
      <c r="I25" s="54">
        <v>2</v>
      </c>
      <c r="J25" s="54"/>
      <c r="K25" s="54"/>
      <c r="L25" s="54">
        <v>1</v>
      </c>
      <c r="M25" s="54">
        <v>4</v>
      </c>
      <c r="N25" s="54">
        <v>8</v>
      </c>
      <c r="O25" s="54">
        <v>12</v>
      </c>
      <c r="P25" s="46">
        <f>SUM(D25:O25)</f>
        <v>52</v>
      </c>
      <c r="Q25" s="46">
        <f>+P25-L25</f>
        <v>51</v>
      </c>
      <c r="R25" s="46">
        <f>COUNT(D25:O25)</f>
        <v>8</v>
      </c>
    </row>
    <row r="26" spans="1:18" x14ac:dyDescent="0.2">
      <c r="A26" s="11" t="s">
        <v>444</v>
      </c>
      <c r="B26" s="299" t="s">
        <v>33</v>
      </c>
      <c r="C26" s="11" t="s">
        <v>276</v>
      </c>
      <c r="D26" s="45">
        <v>1</v>
      </c>
      <c r="E26" s="45">
        <v>3</v>
      </c>
      <c r="F26" s="45">
        <v>6</v>
      </c>
      <c r="G26" s="45">
        <v>9</v>
      </c>
      <c r="H26" s="45"/>
      <c r="I26" s="45"/>
      <c r="J26" s="45"/>
      <c r="K26" s="45"/>
      <c r="L26" s="45"/>
      <c r="M26" s="45"/>
      <c r="N26" s="45"/>
      <c r="O26" s="45">
        <v>16</v>
      </c>
      <c r="P26" s="46">
        <f>SUM(D26:O26)</f>
        <v>35</v>
      </c>
      <c r="Q26" s="46">
        <f>+P26</f>
        <v>35</v>
      </c>
      <c r="R26" s="46">
        <f>COUNT(D26:O26)</f>
        <v>5</v>
      </c>
    </row>
    <row r="27" spans="1:18" x14ac:dyDescent="0.2">
      <c r="A27" s="15" t="s">
        <v>361</v>
      </c>
      <c r="B27" s="47" t="s">
        <v>89</v>
      </c>
      <c r="C27" s="15"/>
      <c r="D27" s="47"/>
      <c r="E27" s="47">
        <v>41</v>
      </c>
      <c r="F27" s="47"/>
      <c r="G27" s="47">
        <v>21</v>
      </c>
      <c r="H27" s="47">
        <v>40</v>
      </c>
      <c r="I27" s="47">
        <v>28</v>
      </c>
      <c r="J27" s="47"/>
      <c r="K27" s="47">
        <v>6</v>
      </c>
      <c r="L27" s="47"/>
      <c r="M27" s="47"/>
      <c r="N27" s="47"/>
      <c r="O27" s="47"/>
      <c r="P27" s="61">
        <f>SUM(D27:O27)</f>
        <v>136</v>
      </c>
      <c r="Q27" s="61"/>
      <c r="R27" s="61">
        <f>COUNT(D27:O27)</f>
        <v>5</v>
      </c>
    </row>
    <row r="28" spans="1:18" s="8" customFormat="1" x14ac:dyDescent="0.2">
      <c r="A28" s="22" t="s">
        <v>368</v>
      </c>
      <c r="B28" s="54" t="s">
        <v>33</v>
      </c>
      <c r="C28" s="22" t="s">
        <v>369</v>
      </c>
      <c r="D28" s="54"/>
      <c r="E28" s="54">
        <v>32</v>
      </c>
      <c r="F28" s="54">
        <v>28</v>
      </c>
      <c r="G28" s="54"/>
      <c r="H28" s="54">
        <v>23</v>
      </c>
      <c r="I28" s="54"/>
      <c r="J28" s="54"/>
      <c r="K28" s="54"/>
      <c r="L28" s="54">
        <v>11</v>
      </c>
      <c r="M28" s="54"/>
      <c r="N28" s="54"/>
      <c r="O28" s="54"/>
      <c r="P28" s="46">
        <f>SUM(D28:O28)</f>
        <v>94</v>
      </c>
      <c r="Q28" s="46"/>
      <c r="R28" s="46">
        <f>COUNT(D28:O28)</f>
        <v>4</v>
      </c>
    </row>
    <row r="29" spans="1:18" s="8" customFormat="1" x14ac:dyDescent="0.2">
      <c r="A29" s="15" t="s">
        <v>365</v>
      </c>
      <c r="B29" s="47" t="s">
        <v>89</v>
      </c>
      <c r="C29" s="15" t="s">
        <v>366</v>
      </c>
      <c r="D29" s="47"/>
      <c r="E29" s="47">
        <v>26</v>
      </c>
      <c r="F29" s="47"/>
      <c r="G29" s="47">
        <v>11</v>
      </c>
      <c r="H29" s="47">
        <v>26</v>
      </c>
      <c r="I29" s="47">
        <v>20</v>
      </c>
      <c r="J29" s="47"/>
      <c r="K29" s="47">
        <v>5</v>
      </c>
      <c r="L29" s="47"/>
      <c r="M29" s="47"/>
      <c r="N29" s="47"/>
      <c r="O29" s="47"/>
      <c r="P29" s="61">
        <f>SUM(D29:O29)</f>
        <v>88</v>
      </c>
      <c r="Q29" s="61"/>
      <c r="R29" s="61">
        <f>COUNT(D29:O29)</f>
        <v>5</v>
      </c>
    </row>
    <row r="30" spans="1:18" x14ac:dyDescent="0.2">
      <c r="A30" s="11" t="s">
        <v>370</v>
      </c>
      <c r="B30" s="51" t="s">
        <v>33</v>
      </c>
      <c r="C30" s="11" t="s">
        <v>371</v>
      </c>
      <c r="D30" s="45"/>
      <c r="E30" s="45">
        <v>34</v>
      </c>
      <c r="F30" s="45">
        <v>33</v>
      </c>
      <c r="G30" s="45"/>
      <c r="H30" s="45"/>
      <c r="I30" s="45">
        <v>9</v>
      </c>
      <c r="J30" s="45"/>
      <c r="K30" s="45"/>
      <c r="L30" s="45"/>
      <c r="M30" s="45"/>
      <c r="N30" s="45">
        <v>6</v>
      </c>
      <c r="O30" s="45"/>
      <c r="P30" s="46">
        <f>SUM(D30:O30)</f>
        <v>82</v>
      </c>
      <c r="Q30" s="46"/>
      <c r="R30" s="46">
        <f>COUNT(D30:O30)</f>
        <v>4</v>
      </c>
    </row>
    <row r="31" spans="1:18" s="8" customFormat="1" x14ac:dyDescent="0.2">
      <c r="A31" s="11" t="s">
        <v>374</v>
      </c>
      <c r="B31" s="51" t="s">
        <v>33</v>
      </c>
      <c r="C31" s="12" t="s">
        <v>375</v>
      </c>
      <c r="D31" s="45">
        <v>6</v>
      </c>
      <c r="E31" s="45">
        <v>23</v>
      </c>
      <c r="F31" s="45">
        <v>17</v>
      </c>
      <c r="G31" s="45"/>
      <c r="H31" s="45">
        <v>18</v>
      </c>
      <c r="I31" s="45"/>
      <c r="J31" s="45"/>
      <c r="K31" s="45"/>
      <c r="L31" s="45"/>
      <c r="M31" s="45"/>
      <c r="N31" s="45"/>
      <c r="O31" s="45"/>
      <c r="P31" s="46">
        <f>SUM(D31:O31)</f>
        <v>64</v>
      </c>
      <c r="Q31" s="46"/>
      <c r="R31" s="46">
        <f>COUNT(D31:O31)</f>
        <v>4</v>
      </c>
    </row>
    <row r="32" spans="1:18" x14ac:dyDescent="0.2">
      <c r="A32" s="22" t="s">
        <v>376</v>
      </c>
      <c r="B32" s="54" t="s">
        <v>33</v>
      </c>
      <c r="C32" s="22" t="s">
        <v>377</v>
      </c>
      <c r="D32" s="54"/>
      <c r="E32" s="54"/>
      <c r="F32" s="54"/>
      <c r="G32" s="54"/>
      <c r="H32" s="54">
        <v>37</v>
      </c>
      <c r="I32" s="54">
        <v>22</v>
      </c>
      <c r="J32" s="54"/>
      <c r="K32" s="54"/>
      <c r="L32" s="54"/>
      <c r="M32" s="54"/>
      <c r="N32" s="54"/>
      <c r="O32" s="54"/>
      <c r="P32" s="46">
        <f>SUM(D32:O32)</f>
        <v>59</v>
      </c>
      <c r="Q32" s="46"/>
      <c r="R32" s="46">
        <f>COUNT(D32:O32)</f>
        <v>2</v>
      </c>
    </row>
    <row r="33" spans="1:18" s="8" customFormat="1" ht="12" customHeight="1" x14ac:dyDescent="0.2">
      <c r="A33" s="11" t="s">
        <v>384</v>
      </c>
      <c r="B33" s="45" t="s">
        <v>33</v>
      </c>
      <c r="C33" s="11" t="s">
        <v>385</v>
      </c>
      <c r="D33" s="45"/>
      <c r="E33" s="45"/>
      <c r="F33" s="45">
        <v>27</v>
      </c>
      <c r="G33" s="45"/>
      <c r="H33" s="45">
        <v>20</v>
      </c>
      <c r="I33" s="45"/>
      <c r="J33" s="45"/>
      <c r="K33" s="45"/>
      <c r="L33" s="45"/>
      <c r="M33" s="45"/>
      <c r="N33" s="45"/>
      <c r="O33" s="45">
        <v>8</v>
      </c>
      <c r="P33" s="46">
        <f>SUM(D33:O33)</f>
        <v>55</v>
      </c>
      <c r="Q33" s="46"/>
      <c r="R33" s="46">
        <f>COUNT(D33:O33)</f>
        <v>3</v>
      </c>
    </row>
    <row r="34" spans="1:18" x14ac:dyDescent="0.2">
      <c r="A34" s="22" t="s">
        <v>434</v>
      </c>
      <c r="B34" s="54" t="s">
        <v>33</v>
      </c>
      <c r="C34" s="22" t="s">
        <v>435</v>
      </c>
      <c r="D34" s="54"/>
      <c r="E34" s="54"/>
      <c r="F34" s="54"/>
      <c r="G34" s="54"/>
      <c r="H34" s="54"/>
      <c r="I34" s="54">
        <v>25</v>
      </c>
      <c r="J34" s="54"/>
      <c r="K34" s="54"/>
      <c r="L34" s="54"/>
      <c r="M34" s="54">
        <v>13</v>
      </c>
      <c r="N34" s="54"/>
      <c r="O34" s="54">
        <v>15</v>
      </c>
      <c r="P34" s="46">
        <f>SUM(D34:O34)</f>
        <v>53</v>
      </c>
      <c r="Q34" s="46"/>
      <c r="R34" s="46">
        <f>COUNT(D34:O34)</f>
        <v>3</v>
      </c>
    </row>
    <row r="35" spans="1:18" x14ac:dyDescent="0.2">
      <c r="A35" s="22" t="s">
        <v>409</v>
      </c>
      <c r="B35" s="54" t="s">
        <v>33</v>
      </c>
      <c r="C35" s="22" t="s">
        <v>410</v>
      </c>
      <c r="D35" s="54"/>
      <c r="E35" s="54">
        <v>22</v>
      </c>
      <c r="F35" s="54"/>
      <c r="G35" s="54"/>
      <c r="H35" s="54"/>
      <c r="I35" s="54">
        <v>10</v>
      </c>
      <c r="J35" s="54"/>
      <c r="K35" s="54"/>
      <c r="L35" s="54"/>
      <c r="M35" s="54">
        <v>17</v>
      </c>
      <c r="N35" s="54"/>
      <c r="O35" s="54"/>
      <c r="P35" s="46">
        <f>SUM(D35:O35)</f>
        <v>49</v>
      </c>
      <c r="Q35" s="46"/>
      <c r="R35" s="46">
        <f>COUNT(D35:O35)</f>
        <v>3</v>
      </c>
    </row>
    <row r="36" spans="1:18" x14ac:dyDescent="0.2">
      <c r="A36" s="11" t="s">
        <v>397</v>
      </c>
      <c r="B36" s="45" t="s">
        <v>33</v>
      </c>
      <c r="C36" s="11" t="s">
        <v>398</v>
      </c>
      <c r="D36" s="45"/>
      <c r="E36" s="45"/>
      <c r="F36" s="45"/>
      <c r="G36" s="45">
        <v>18</v>
      </c>
      <c r="H36" s="45">
        <v>21</v>
      </c>
      <c r="I36" s="45"/>
      <c r="J36" s="45"/>
      <c r="K36" s="45"/>
      <c r="L36" s="45">
        <v>9</v>
      </c>
      <c r="M36" s="45"/>
      <c r="N36" s="45"/>
      <c r="O36" s="45"/>
      <c r="P36" s="46">
        <f>SUM(D36:O36)</f>
        <v>48</v>
      </c>
      <c r="Q36" s="46"/>
      <c r="R36" s="46">
        <f>COUNT(D36:O36)</f>
        <v>3</v>
      </c>
    </row>
    <row r="37" spans="1:18" x14ac:dyDescent="0.2">
      <c r="A37" s="22" t="s">
        <v>389</v>
      </c>
      <c r="B37" s="54" t="s">
        <v>33</v>
      </c>
      <c r="C37" s="22" t="s">
        <v>390</v>
      </c>
      <c r="D37" s="54"/>
      <c r="E37" s="54">
        <v>4</v>
      </c>
      <c r="F37" s="54"/>
      <c r="G37" s="54"/>
      <c r="H37" s="54">
        <v>42</v>
      </c>
      <c r="I37" s="54"/>
      <c r="J37" s="54"/>
      <c r="K37" s="54" t="s">
        <v>71</v>
      </c>
      <c r="L37" s="54"/>
      <c r="M37" s="54"/>
      <c r="N37" s="54"/>
      <c r="O37" s="54"/>
      <c r="P37" s="46">
        <f>SUM(D37:O37)</f>
        <v>46</v>
      </c>
      <c r="Q37" s="46"/>
      <c r="R37" s="46">
        <f>COUNT(D37:O37)</f>
        <v>2</v>
      </c>
    </row>
    <row r="38" spans="1:18" x14ac:dyDescent="0.2">
      <c r="A38" s="5" t="s">
        <v>391</v>
      </c>
      <c r="B38" s="60" t="s">
        <v>44</v>
      </c>
      <c r="C38" s="5"/>
      <c r="D38" s="60"/>
      <c r="E38" s="60"/>
      <c r="F38" s="60"/>
      <c r="G38" s="60"/>
      <c r="H38" s="60">
        <v>41</v>
      </c>
      <c r="I38" s="60"/>
      <c r="J38" s="60"/>
      <c r="K38" s="60"/>
      <c r="L38" s="60"/>
      <c r="M38" s="60"/>
      <c r="N38" s="60"/>
      <c r="O38" s="60"/>
      <c r="P38" s="61">
        <f>SUM(D38:O38)</f>
        <v>41</v>
      </c>
      <c r="Q38" s="61"/>
      <c r="R38" s="61">
        <f>COUNT(D38:O38)</f>
        <v>1</v>
      </c>
    </row>
    <row r="39" spans="1:18" x14ac:dyDescent="0.2">
      <c r="A39" s="5" t="s">
        <v>394</v>
      </c>
      <c r="B39" s="60" t="s">
        <v>44</v>
      </c>
      <c r="C39" s="5"/>
      <c r="D39" s="60"/>
      <c r="E39" s="60">
        <v>25</v>
      </c>
      <c r="F39" s="60">
        <v>15</v>
      </c>
      <c r="G39" s="60"/>
      <c r="H39" s="60"/>
      <c r="I39" s="60"/>
      <c r="J39" s="60"/>
      <c r="K39" s="60"/>
      <c r="L39" s="60"/>
      <c r="M39" s="60"/>
      <c r="N39" s="60"/>
      <c r="O39" s="60"/>
      <c r="P39" s="61">
        <f>SUM(D39:O39)</f>
        <v>40</v>
      </c>
      <c r="Q39" s="61"/>
      <c r="R39" s="61">
        <f>COUNT(D39:O39)</f>
        <v>2</v>
      </c>
    </row>
    <row r="40" spans="1:18" x14ac:dyDescent="0.2">
      <c r="A40" s="5" t="s">
        <v>395</v>
      </c>
      <c r="B40" s="60" t="s">
        <v>396</v>
      </c>
      <c r="C40" s="5"/>
      <c r="D40" s="60"/>
      <c r="E40" s="60">
        <v>40</v>
      </c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1">
        <f>SUM(D40:O40)</f>
        <v>40</v>
      </c>
      <c r="Q40" s="61"/>
      <c r="R40" s="61">
        <f>COUNT(D40:O40)</f>
        <v>1</v>
      </c>
    </row>
    <row r="41" spans="1:18" x14ac:dyDescent="0.2">
      <c r="A41" s="5" t="s">
        <v>399</v>
      </c>
      <c r="B41" s="60" t="s">
        <v>400</v>
      </c>
      <c r="C41" s="5"/>
      <c r="D41" s="60"/>
      <c r="E41" s="60">
        <v>39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1">
        <f>SUM(D41:O41)</f>
        <v>39</v>
      </c>
      <c r="Q41" s="61"/>
      <c r="R41" s="61">
        <f>COUNT(D41:O41)</f>
        <v>1</v>
      </c>
    </row>
    <row r="42" spans="1:18" x14ac:dyDescent="0.2">
      <c r="A42" s="5" t="s">
        <v>401</v>
      </c>
      <c r="B42" s="60" t="s">
        <v>44</v>
      </c>
      <c r="C42" s="5"/>
      <c r="D42" s="60"/>
      <c r="E42" s="60"/>
      <c r="F42" s="60"/>
      <c r="G42" s="60"/>
      <c r="H42" s="60">
        <v>39</v>
      </c>
      <c r="I42" s="60"/>
      <c r="J42" s="60"/>
      <c r="K42" s="60"/>
      <c r="L42" s="60"/>
      <c r="M42" s="60"/>
      <c r="N42" s="60"/>
      <c r="O42" s="60"/>
      <c r="P42" s="61">
        <f>SUM(D42:O42)</f>
        <v>39</v>
      </c>
      <c r="Q42" s="61"/>
      <c r="R42" s="61">
        <f>COUNT(D42:O42)</f>
        <v>1</v>
      </c>
    </row>
    <row r="43" spans="1:18" x14ac:dyDescent="0.2">
      <c r="A43" s="5" t="s">
        <v>402</v>
      </c>
      <c r="B43" s="60" t="s">
        <v>44</v>
      </c>
      <c r="C43" s="5"/>
      <c r="D43" s="60"/>
      <c r="E43" s="60">
        <v>38</v>
      </c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1">
        <f>SUM(D43:O43)</f>
        <v>38</v>
      </c>
      <c r="Q43" s="61"/>
      <c r="R43" s="61">
        <f>COUNT(D43:O43)</f>
        <v>1</v>
      </c>
    </row>
    <row r="44" spans="1:18" x14ac:dyDescent="0.2">
      <c r="A44" s="5" t="s">
        <v>403</v>
      </c>
      <c r="B44" s="60" t="s">
        <v>89</v>
      </c>
      <c r="C44" s="5"/>
      <c r="D44" s="60"/>
      <c r="E44" s="60">
        <v>37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>
        <f>SUM(D44:O44)</f>
        <v>37</v>
      </c>
      <c r="Q44" s="61"/>
      <c r="R44" s="61">
        <f>COUNT(D44:O44)</f>
        <v>1</v>
      </c>
    </row>
    <row r="45" spans="1:18" x14ac:dyDescent="0.2">
      <c r="A45" s="22" t="s">
        <v>404</v>
      </c>
      <c r="B45" s="54" t="s">
        <v>33</v>
      </c>
      <c r="C45" s="22" t="s">
        <v>405</v>
      </c>
      <c r="D45" s="54">
        <v>18</v>
      </c>
      <c r="E45" s="54"/>
      <c r="F45" s="54">
        <v>13</v>
      </c>
      <c r="G45" s="54"/>
      <c r="H45" s="54">
        <v>5</v>
      </c>
      <c r="I45" s="54"/>
      <c r="J45" s="54"/>
      <c r="K45" s="54"/>
      <c r="L45" s="54"/>
      <c r="M45" s="54"/>
      <c r="N45" s="54"/>
      <c r="O45" s="54"/>
      <c r="P45" s="46">
        <f>SUM(D45:O45)</f>
        <v>36</v>
      </c>
      <c r="Q45" s="46"/>
      <c r="R45" s="46">
        <f>COUNT(D45:O45)</f>
        <v>3</v>
      </c>
    </row>
    <row r="46" spans="1:18" x14ac:dyDescent="0.2">
      <c r="A46" s="5" t="s">
        <v>406</v>
      </c>
      <c r="B46" s="60" t="s">
        <v>44</v>
      </c>
      <c r="C46" s="5"/>
      <c r="D46" s="60"/>
      <c r="E46" s="60">
        <v>35</v>
      </c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1">
        <f>SUM(D46:O46)</f>
        <v>35</v>
      </c>
      <c r="Q46" s="61"/>
      <c r="R46" s="61">
        <f>COUNT(D46:O46)</f>
        <v>1</v>
      </c>
    </row>
    <row r="47" spans="1:18" x14ac:dyDescent="0.2">
      <c r="A47" s="22" t="s">
        <v>407</v>
      </c>
      <c r="B47" s="54" t="s">
        <v>33</v>
      </c>
      <c r="C47" s="22" t="s">
        <v>408</v>
      </c>
      <c r="D47" s="54"/>
      <c r="E47" s="54"/>
      <c r="F47" s="54"/>
      <c r="G47" s="54"/>
      <c r="H47" s="54">
        <v>34</v>
      </c>
      <c r="I47" s="54"/>
      <c r="J47" s="54"/>
      <c r="K47" s="54"/>
      <c r="L47" s="54"/>
      <c r="M47" s="54"/>
      <c r="N47" s="54"/>
      <c r="O47" s="54"/>
      <c r="P47" s="46">
        <f>SUM(D47:O47)</f>
        <v>34</v>
      </c>
      <c r="Q47" s="46"/>
      <c r="R47" s="46">
        <f>COUNT(D47:O47)</f>
        <v>1</v>
      </c>
    </row>
    <row r="48" spans="1:18" s="8" customFormat="1" x14ac:dyDescent="0.2">
      <c r="A48" s="11" t="s">
        <v>766</v>
      </c>
      <c r="B48" s="51" t="s">
        <v>33</v>
      </c>
      <c r="C48" s="12" t="s">
        <v>349</v>
      </c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>
        <v>7</v>
      </c>
      <c r="O48" s="45">
        <v>25</v>
      </c>
      <c r="P48" s="46">
        <f>SUM(D48:O48)</f>
        <v>32</v>
      </c>
      <c r="Q48" s="46"/>
      <c r="R48" s="46">
        <f>COUNT(D48:O48)</f>
        <v>2</v>
      </c>
    </row>
    <row r="49" spans="1:18" s="7" customFormat="1" x14ac:dyDescent="0.2">
      <c r="A49" s="11" t="s">
        <v>411</v>
      </c>
      <c r="B49" s="45" t="s">
        <v>33</v>
      </c>
      <c r="C49" s="11" t="s">
        <v>412</v>
      </c>
      <c r="D49" s="45"/>
      <c r="E49" s="45">
        <v>31</v>
      </c>
      <c r="F49" s="45"/>
      <c r="G49" s="45"/>
      <c r="H49" s="45"/>
      <c r="I49" s="45"/>
      <c r="J49" s="45"/>
      <c r="K49" s="45"/>
      <c r="L49" s="45"/>
      <c r="M49" s="45"/>
      <c r="N49" s="45"/>
      <c r="O49" s="45"/>
      <c r="P49" s="46">
        <f>SUM(D49:O49)</f>
        <v>31</v>
      </c>
      <c r="Q49" s="46"/>
      <c r="R49" s="46">
        <f>COUNT(D49:O49)</f>
        <v>1</v>
      </c>
    </row>
    <row r="50" spans="1:18" customFormat="1" ht="14.4" x14ac:dyDescent="0.3">
      <c r="A50" s="22" t="s">
        <v>413</v>
      </c>
      <c r="B50" s="54" t="s">
        <v>33</v>
      </c>
      <c r="C50" s="22" t="s">
        <v>414</v>
      </c>
      <c r="D50" s="54"/>
      <c r="E50" s="54"/>
      <c r="F50" s="54"/>
      <c r="G50" s="54"/>
      <c r="H50" s="54">
        <v>31</v>
      </c>
      <c r="I50" s="54"/>
      <c r="J50" s="54"/>
      <c r="K50" s="54"/>
      <c r="L50" s="54"/>
      <c r="M50" s="54"/>
      <c r="N50" s="54"/>
      <c r="O50" s="54"/>
      <c r="P50" s="46">
        <f>SUM(D50:O50)</f>
        <v>31</v>
      </c>
      <c r="Q50" s="46"/>
      <c r="R50" s="46">
        <f>COUNT(D50:O50)</f>
        <v>1</v>
      </c>
    </row>
    <row r="51" spans="1:18" customFormat="1" ht="14.4" x14ac:dyDescent="0.3">
      <c r="A51" s="11" t="s">
        <v>760</v>
      </c>
      <c r="B51" s="51" t="s">
        <v>33</v>
      </c>
      <c r="C51" s="12" t="s">
        <v>761</v>
      </c>
      <c r="D51" s="45"/>
      <c r="E51" s="45"/>
      <c r="F51" s="45"/>
      <c r="G51" s="45"/>
      <c r="H51" s="45"/>
      <c r="I51" s="45"/>
      <c r="J51" s="45"/>
      <c r="K51" s="45"/>
      <c r="L51" s="45"/>
      <c r="M51" s="45">
        <v>16</v>
      </c>
      <c r="N51" s="45">
        <v>15</v>
      </c>
      <c r="O51" s="45"/>
      <c r="P51" s="46">
        <f>SUM(D51:O51)</f>
        <v>31</v>
      </c>
      <c r="Q51" s="46"/>
      <c r="R51" s="46">
        <f>COUNT(D51:O51)</f>
        <v>2</v>
      </c>
    </row>
    <row r="52" spans="1:18" customFormat="1" ht="14.4" x14ac:dyDescent="0.3">
      <c r="A52" s="15" t="s">
        <v>415</v>
      </c>
      <c r="B52" s="47" t="s">
        <v>416</v>
      </c>
      <c r="C52" s="15"/>
      <c r="D52" s="47"/>
      <c r="E52" s="47"/>
      <c r="F52" s="47">
        <v>30</v>
      </c>
      <c r="G52" s="47"/>
      <c r="H52" s="47"/>
      <c r="I52" s="47"/>
      <c r="J52" s="47"/>
      <c r="K52" s="47"/>
      <c r="L52" s="47"/>
      <c r="M52" s="47"/>
      <c r="N52" s="47"/>
      <c r="O52" s="47"/>
      <c r="P52" s="61">
        <f>SUM(D52:O52)</f>
        <v>30</v>
      </c>
      <c r="Q52" s="61"/>
      <c r="R52" s="61">
        <f>COUNT(D52:O52)</f>
        <v>1</v>
      </c>
    </row>
    <row r="53" spans="1:18" x14ac:dyDescent="0.2">
      <c r="A53" s="5" t="s">
        <v>417</v>
      </c>
      <c r="B53" s="60" t="s">
        <v>124</v>
      </c>
      <c r="C53" s="5"/>
      <c r="D53" s="60"/>
      <c r="E53" s="60"/>
      <c r="F53" s="60"/>
      <c r="G53" s="60"/>
      <c r="H53" s="60">
        <v>30</v>
      </c>
      <c r="I53" s="60"/>
      <c r="J53" s="60"/>
      <c r="K53" s="60"/>
      <c r="L53" s="60"/>
      <c r="M53" s="60"/>
      <c r="N53" s="60"/>
      <c r="O53" s="60"/>
      <c r="P53" s="61">
        <f>SUM(D53:O53)</f>
        <v>30</v>
      </c>
      <c r="Q53" s="61"/>
      <c r="R53" s="61">
        <f>COUNT(D53:O53)</f>
        <v>1</v>
      </c>
    </row>
    <row r="54" spans="1:18" s="8" customFormat="1" x14ac:dyDescent="0.2">
      <c r="A54" s="11" t="s">
        <v>418</v>
      </c>
      <c r="B54" s="45" t="s">
        <v>33</v>
      </c>
      <c r="C54" s="11" t="s">
        <v>419</v>
      </c>
      <c r="D54" s="45"/>
      <c r="E54" s="45">
        <v>29</v>
      </c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6">
        <f>SUM(D54:O54)</f>
        <v>29</v>
      </c>
      <c r="Q54" s="46"/>
      <c r="R54" s="46">
        <f>COUNT(D54:O54)</f>
        <v>1</v>
      </c>
    </row>
    <row r="55" spans="1:18" s="8" customFormat="1" x14ac:dyDescent="0.2">
      <c r="A55" s="5" t="s">
        <v>420</v>
      </c>
      <c r="B55" s="60" t="s">
        <v>173</v>
      </c>
      <c r="C55" s="5"/>
      <c r="D55" s="60"/>
      <c r="E55" s="60"/>
      <c r="F55" s="60"/>
      <c r="G55" s="60"/>
      <c r="H55" s="60">
        <v>29</v>
      </c>
      <c r="I55" s="60"/>
      <c r="J55" s="60"/>
      <c r="K55" s="60"/>
      <c r="L55" s="60"/>
      <c r="M55" s="60"/>
      <c r="N55" s="60"/>
      <c r="O55" s="60"/>
      <c r="P55" s="61">
        <f>SUM(D55:O55)</f>
        <v>29</v>
      </c>
      <c r="Q55" s="61"/>
      <c r="R55" s="61">
        <f>COUNT(D55:O55)</f>
        <v>1</v>
      </c>
    </row>
    <row r="56" spans="1:18" s="8" customFormat="1" x14ac:dyDescent="0.2">
      <c r="A56" s="5" t="s">
        <v>421</v>
      </c>
      <c r="B56" s="60" t="s">
        <v>44</v>
      </c>
      <c r="C56" s="5"/>
      <c r="D56" s="60"/>
      <c r="E56" s="60"/>
      <c r="F56" s="60">
        <v>29</v>
      </c>
      <c r="G56" s="60"/>
      <c r="H56" s="60"/>
      <c r="I56" s="60"/>
      <c r="J56" s="60"/>
      <c r="K56" s="60"/>
      <c r="L56" s="60"/>
      <c r="M56" s="60"/>
      <c r="N56" s="60"/>
      <c r="O56" s="60"/>
      <c r="P56" s="61">
        <f>SUM(D56:O56)</f>
        <v>29</v>
      </c>
      <c r="Q56" s="61"/>
      <c r="R56" s="61">
        <f>COUNT(D56:O56)</f>
        <v>1</v>
      </c>
    </row>
    <row r="57" spans="1:18" s="8" customFormat="1" x14ac:dyDescent="0.2">
      <c r="A57" s="22" t="s">
        <v>422</v>
      </c>
      <c r="B57" s="54" t="s">
        <v>33</v>
      </c>
      <c r="C57" s="54" t="s">
        <v>423</v>
      </c>
      <c r="D57" s="54"/>
      <c r="E57" s="54"/>
      <c r="F57" s="54">
        <v>20</v>
      </c>
      <c r="G57" s="54">
        <v>8</v>
      </c>
      <c r="H57" s="54"/>
      <c r="I57" s="54"/>
      <c r="J57" s="54"/>
      <c r="K57" s="54"/>
      <c r="L57" s="54"/>
      <c r="M57" s="54"/>
      <c r="N57" s="54"/>
      <c r="O57" s="54"/>
      <c r="P57" s="46">
        <f>SUM(D57:O57)</f>
        <v>28</v>
      </c>
      <c r="Q57" s="46"/>
      <c r="R57" s="46">
        <f>COUNT(D57:O57)</f>
        <v>2</v>
      </c>
    </row>
    <row r="58" spans="1:18" s="8" customFormat="1" x14ac:dyDescent="0.2">
      <c r="A58" s="11" t="s">
        <v>424</v>
      </c>
      <c r="B58" s="45" t="s">
        <v>33</v>
      </c>
      <c r="C58" s="11" t="s">
        <v>419</v>
      </c>
      <c r="D58" s="45"/>
      <c r="E58" s="45">
        <v>28</v>
      </c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6">
        <f>SUM(D58:O58)</f>
        <v>28</v>
      </c>
      <c r="Q58" s="46"/>
      <c r="R58" s="46">
        <f>COUNT(D58:O58)</f>
        <v>1</v>
      </c>
    </row>
    <row r="59" spans="1:18" s="8" customFormat="1" x14ac:dyDescent="0.2">
      <c r="A59" s="22" t="s">
        <v>425</v>
      </c>
      <c r="B59" s="54" t="s">
        <v>33</v>
      </c>
      <c r="C59" s="22" t="s">
        <v>426</v>
      </c>
      <c r="D59" s="54"/>
      <c r="E59" s="54"/>
      <c r="F59" s="54"/>
      <c r="G59" s="54"/>
      <c r="H59" s="54">
        <v>27</v>
      </c>
      <c r="I59" s="54"/>
      <c r="J59" s="54"/>
      <c r="K59" s="54"/>
      <c r="L59" s="54"/>
      <c r="M59" s="54"/>
      <c r="N59" s="54"/>
      <c r="O59" s="54"/>
      <c r="P59" s="46">
        <f>SUM(D59:O59)</f>
        <v>27</v>
      </c>
      <c r="Q59" s="46"/>
      <c r="R59" s="46">
        <f>COUNT(D59:O59)</f>
        <v>1</v>
      </c>
    </row>
    <row r="60" spans="1:18" x14ac:dyDescent="0.2">
      <c r="A60" s="15" t="s">
        <v>427</v>
      </c>
      <c r="B60" s="47" t="s">
        <v>44</v>
      </c>
      <c r="C60" s="15"/>
      <c r="D60" s="47"/>
      <c r="E60" s="47">
        <v>27</v>
      </c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61">
        <f>SUM(D60:O60)</f>
        <v>27</v>
      </c>
      <c r="Q60" s="61"/>
      <c r="R60" s="61">
        <f>COUNT(D60:O60)</f>
        <v>1</v>
      </c>
    </row>
    <row r="61" spans="1:18" s="8" customFormat="1" x14ac:dyDescent="0.2">
      <c r="A61" s="11" t="s">
        <v>432</v>
      </c>
      <c r="B61" s="45" t="s">
        <v>33</v>
      </c>
      <c r="C61" s="11" t="s">
        <v>433</v>
      </c>
      <c r="D61" s="45">
        <v>4</v>
      </c>
      <c r="E61" s="45"/>
      <c r="F61" s="45"/>
      <c r="G61" s="45">
        <v>12</v>
      </c>
      <c r="H61" s="45">
        <v>8</v>
      </c>
      <c r="I61" s="45"/>
      <c r="J61" s="45">
        <v>2</v>
      </c>
      <c r="K61" s="45"/>
      <c r="L61" s="45"/>
      <c r="M61" s="45"/>
      <c r="N61" s="45"/>
      <c r="O61" s="45"/>
      <c r="P61" s="46">
        <f>SUM(D61:O61)</f>
        <v>26</v>
      </c>
      <c r="Q61" s="46"/>
      <c r="R61" s="46">
        <f>COUNT(D61:O61)</f>
        <v>4</v>
      </c>
    </row>
    <row r="62" spans="1:18" s="8" customFormat="1" x14ac:dyDescent="0.2">
      <c r="A62" s="15" t="s">
        <v>430</v>
      </c>
      <c r="B62" s="47" t="s">
        <v>44</v>
      </c>
      <c r="C62" s="15"/>
      <c r="D62" s="47"/>
      <c r="E62" s="47">
        <v>24</v>
      </c>
      <c r="F62" s="47">
        <v>2</v>
      </c>
      <c r="G62" s="47"/>
      <c r="H62" s="47"/>
      <c r="I62" s="47"/>
      <c r="J62" s="47"/>
      <c r="K62" s="47"/>
      <c r="L62" s="47"/>
      <c r="M62" s="47"/>
      <c r="N62" s="47"/>
      <c r="O62" s="47"/>
      <c r="P62" s="61">
        <f>SUM(D62:O62)</f>
        <v>26</v>
      </c>
      <c r="Q62" s="61"/>
      <c r="R62" s="61">
        <f>COUNT(D62:O62)</f>
        <v>2</v>
      </c>
    </row>
    <row r="63" spans="1:18" s="8" customFormat="1" x14ac:dyDescent="0.2">
      <c r="A63" s="15" t="s">
        <v>431</v>
      </c>
      <c r="B63" s="47" t="s">
        <v>44</v>
      </c>
      <c r="C63" s="15"/>
      <c r="D63" s="47"/>
      <c r="E63" s="47"/>
      <c r="F63" s="47">
        <v>26</v>
      </c>
      <c r="G63" s="47"/>
      <c r="H63" s="47"/>
      <c r="I63" s="47"/>
      <c r="J63" s="47"/>
      <c r="K63" s="47"/>
      <c r="L63" s="47"/>
      <c r="M63" s="47"/>
      <c r="N63" s="47"/>
      <c r="O63" s="47"/>
      <c r="P63" s="61">
        <f>SUM(D63:O63)</f>
        <v>26</v>
      </c>
      <c r="Q63" s="61"/>
      <c r="R63" s="61">
        <f>COUNT(D63:O63)</f>
        <v>1</v>
      </c>
    </row>
    <row r="64" spans="1:18" x14ac:dyDescent="0.2">
      <c r="A64" s="15" t="s">
        <v>436</v>
      </c>
      <c r="B64" s="47" t="s">
        <v>44</v>
      </c>
      <c r="C64" s="15"/>
      <c r="D64" s="47"/>
      <c r="E64" s="47"/>
      <c r="F64" s="47">
        <v>24</v>
      </c>
      <c r="G64" s="47"/>
      <c r="H64" s="47"/>
      <c r="I64" s="47"/>
      <c r="J64" s="47"/>
      <c r="K64" s="47"/>
      <c r="L64" s="47"/>
      <c r="M64" s="47"/>
      <c r="N64" s="47"/>
      <c r="O64" s="47"/>
      <c r="P64" s="61">
        <f>SUM(D64:O64)</f>
        <v>24</v>
      </c>
      <c r="Q64" s="61"/>
      <c r="R64" s="61">
        <f>COUNT(D64:O64)</f>
        <v>1</v>
      </c>
    </row>
    <row r="65" spans="1:18" s="8" customFormat="1" x14ac:dyDescent="0.2">
      <c r="A65" s="5" t="s">
        <v>437</v>
      </c>
      <c r="B65" s="60" t="s">
        <v>173</v>
      </c>
      <c r="C65" s="5"/>
      <c r="D65" s="60"/>
      <c r="E65" s="60"/>
      <c r="F65" s="60"/>
      <c r="G65" s="60"/>
      <c r="H65" s="60">
        <v>24</v>
      </c>
      <c r="I65" s="60"/>
      <c r="J65" s="60"/>
      <c r="K65" s="60"/>
      <c r="L65" s="60"/>
      <c r="M65" s="60"/>
      <c r="N65" s="60"/>
      <c r="O65" s="60"/>
      <c r="P65" s="61">
        <f>SUM(D65:O65)</f>
        <v>24</v>
      </c>
      <c r="Q65" s="61"/>
      <c r="R65" s="61">
        <f>COUNT(D65:O65)</f>
        <v>1</v>
      </c>
    </row>
    <row r="66" spans="1:18" s="8" customFormat="1" x14ac:dyDescent="0.2">
      <c r="A66" s="22" t="s">
        <v>440</v>
      </c>
      <c r="B66" s="54" t="s">
        <v>33</v>
      </c>
      <c r="C66" s="22" t="s">
        <v>441</v>
      </c>
      <c r="D66" s="54">
        <v>7</v>
      </c>
      <c r="E66" s="54"/>
      <c r="F66" s="54"/>
      <c r="G66" s="54"/>
      <c r="H66" s="54">
        <v>14</v>
      </c>
      <c r="I66" s="54"/>
      <c r="J66" s="54">
        <v>1</v>
      </c>
      <c r="K66" s="54"/>
      <c r="L66" s="54"/>
      <c r="M66" s="54"/>
      <c r="N66" s="54"/>
      <c r="O66" s="54"/>
      <c r="P66" s="46">
        <f>SUM(D66:O66)</f>
        <v>22</v>
      </c>
      <c r="Q66" s="46"/>
      <c r="R66" s="46">
        <f>COUNT(D66:O66)</f>
        <v>3</v>
      </c>
    </row>
    <row r="67" spans="1:18" s="8" customFormat="1" x14ac:dyDescent="0.2">
      <c r="A67" s="15" t="s">
        <v>442</v>
      </c>
      <c r="B67" s="47" t="s">
        <v>44</v>
      </c>
      <c r="C67" s="15"/>
      <c r="D67" s="47"/>
      <c r="E67" s="47">
        <v>17</v>
      </c>
      <c r="F67" s="47"/>
      <c r="G67" s="47"/>
      <c r="H67" s="47"/>
      <c r="I67" s="47"/>
      <c r="J67" s="47">
        <v>5</v>
      </c>
      <c r="K67" s="47"/>
      <c r="L67" s="47"/>
      <c r="M67" s="47"/>
      <c r="N67" s="47"/>
      <c r="O67" s="47"/>
      <c r="P67" s="61">
        <f>SUM(D67:O67)</f>
        <v>22</v>
      </c>
      <c r="Q67" s="61"/>
      <c r="R67" s="61">
        <f>COUNT(D67:O67)</f>
        <v>2</v>
      </c>
    </row>
    <row r="68" spans="1:18" s="8" customFormat="1" x14ac:dyDescent="0.2">
      <c r="A68" s="5" t="s">
        <v>438</v>
      </c>
      <c r="B68" s="60" t="s">
        <v>44</v>
      </c>
      <c r="C68" s="5"/>
      <c r="D68" s="60"/>
      <c r="E68" s="60"/>
      <c r="F68" s="60">
        <v>22</v>
      </c>
      <c r="G68" s="60"/>
      <c r="H68" s="60"/>
      <c r="I68" s="60"/>
      <c r="J68" s="60"/>
      <c r="K68" s="60"/>
      <c r="L68" s="60"/>
      <c r="M68" s="60"/>
      <c r="N68" s="60"/>
      <c r="O68" s="60"/>
      <c r="P68" s="61">
        <f>SUM(D68:O68)</f>
        <v>22</v>
      </c>
      <c r="Q68" s="61"/>
      <c r="R68" s="61">
        <f>COUNT(D68:O68)</f>
        <v>1</v>
      </c>
    </row>
    <row r="69" spans="1:18" s="8" customFormat="1" x14ac:dyDescent="0.2">
      <c r="A69" s="5" t="s">
        <v>439</v>
      </c>
      <c r="B69" s="60" t="s">
        <v>124</v>
      </c>
      <c r="C69" s="5"/>
      <c r="D69" s="60"/>
      <c r="E69" s="60"/>
      <c r="F69" s="60"/>
      <c r="G69" s="60"/>
      <c r="H69" s="60">
        <v>22</v>
      </c>
      <c r="I69" s="60"/>
      <c r="J69" s="60"/>
      <c r="K69" s="60"/>
      <c r="L69" s="60"/>
      <c r="M69" s="60"/>
      <c r="N69" s="60"/>
      <c r="O69" s="60"/>
      <c r="P69" s="61">
        <f>SUM(D69:O69)</f>
        <v>22</v>
      </c>
      <c r="Q69" s="61"/>
      <c r="R69" s="61">
        <f>COUNT(D69:O69)</f>
        <v>1</v>
      </c>
    </row>
    <row r="70" spans="1:18" x14ac:dyDescent="0.2">
      <c r="A70" s="11" t="s">
        <v>446</v>
      </c>
      <c r="B70" s="51" t="s">
        <v>33</v>
      </c>
      <c r="C70" s="12" t="s">
        <v>385</v>
      </c>
      <c r="D70" s="45"/>
      <c r="E70" s="45"/>
      <c r="F70" s="45">
        <v>5</v>
      </c>
      <c r="G70" s="45"/>
      <c r="H70" s="45">
        <v>13</v>
      </c>
      <c r="I70" s="45"/>
      <c r="J70" s="45"/>
      <c r="K70" s="45"/>
      <c r="L70" s="45"/>
      <c r="M70" s="45"/>
      <c r="N70" s="45"/>
      <c r="O70" s="45">
        <v>4</v>
      </c>
      <c r="P70" s="46">
        <f>SUM(D70:O70)</f>
        <v>22</v>
      </c>
      <c r="Q70" s="46"/>
      <c r="R70" s="46">
        <f>COUNT(D70:O70)</f>
        <v>3</v>
      </c>
    </row>
    <row r="71" spans="1:18" s="8" customFormat="1" x14ac:dyDescent="0.2">
      <c r="A71" s="11" t="s">
        <v>476</v>
      </c>
      <c r="B71" s="45" t="s">
        <v>33</v>
      </c>
      <c r="C71" s="11" t="s">
        <v>477</v>
      </c>
      <c r="D71" s="45"/>
      <c r="E71" s="45"/>
      <c r="F71" s="45"/>
      <c r="G71" s="45">
        <v>2</v>
      </c>
      <c r="H71" s="45"/>
      <c r="I71" s="45"/>
      <c r="J71" s="45"/>
      <c r="K71" s="45"/>
      <c r="L71" s="45"/>
      <c r="M71" s="45"/>
      <c r="N71" s="45"/>
      <c r="O71" s="45">
        <v>19</v>
      </c>
      <c r="P71" s="46">
        <f>SUM(D71:O71)</f>
        <v>21</v>
      </c>
      <c r="Q71" s="46"/>
      <c r="R71" s="46">
        <f>COUNT(D71:O71)</f>
        <v>2</v>
      </c>
    </row>
    <row r="72" spans="1:18" x14ac:dyDescent="0.2">
      <c r="A72" s="11" t="s">
        <v>443</v>
      </c>
      <c r="B72" s="45" t="s">
        <v>33</v>
      </c>
      <c r="C72" s="11" t="s">
        <v>412</v>
      </c>
      <c r="D72" s="45"/>
      <c r="E72" s="45">
        <v>20</v>
      </c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6">
        <f>SUM(D72:O72)</f>
        <v>20</v>
      </c>
      <c r="Q72" s="46"/>
      <c r="R72" s="46">
        <f>COUNT(D72:O72)</f>
        <v>1</v>
      </c>
    </row>
    <row r="73" spans="1:18" x14ac:dyDescent="0.2">
      <c r="A73" s="15" t="s">
        <v>445</v>
      </c>
      <c r="B73" s="47" t="s">
        <v>44</v>
      </c>
      <c r="C73" s="15"/>
      <c r="D73" s="47"/>
      <c r="E73" s="47">
        <v>19</v>
      </c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61">
        <f>SUM(D73:O73)</f>
        <v>19</v>
      </c>
      <c r="Q73" s="61"/>
      <c r="R73" s="61">
        <f>COUNT(D73:O73)</f>
        <v>1</v>
      </c>
    </row>
    <row r="74" spans="1:18" s="8" customFormat="1" x14ac:dyDescent="0.2">
      <c r="A74" s="11" t="s">
        <v>478</v>
      </c>
      <c r="B74" s="51" t="s">
        <v>33</v>
      </c>
      <c r="C74" s="12" t="s">
        <v>479</v>
      </c>
      <c r="D74" s="45"/>
      <c r="E74" s="45"/>
      <c r="F74" s="45"/>
      <c r="G74" s="45" t="s">
        <v>381</v>
      </c>
      <c r="H74" s="45"/>
      <c r="I74" s="45">
        <v>1</v>
      </c>
      <c r="J74" s="45"/>
      <c r="K74" s="45"/>
      <c r="L74" s="45"/>
      <c r="M74" s="45">
        <v>5</v>
      </c>
      <c r="N74" s="45"/>
      <c r="O74" s="45">
        <v>13</v>
      </c>
      <c r="P74" s="46">
        <f>SUM(D74:O74)</f>
        <v>19</v>
      </c>
      <c r="Q74" s="46"/>
      <c r="R74" s="46">
        <f>COUNT(D74:O74)</f>
        <v>3</v>
      </c>
    </row>
    <row r="75" spans="1:18" s="8" customFormat="1" x14ac:dyDescent="0.2">
      <c r="A75" s="5" t="s">
        <v>447</v>
      </c>
      <c r="B75" s="60" t="s">
        <v>89</v>
      </c>
      <c r="C75" s="5"/>
      <c r="D75" s="60"/>
      <c r="E75" s="60"/>
      <c r="F75" s="60"/>
      <c r="G75" s="60"/>
      <c r="H75" s="60"/>
      <c r="I75" s="60">
        <v>17</v>
      </c>
      <c r="J75" s="60"/>
      <c r="K75" s="60"/>
      <c r="L75" s="60"/>
      <c r="M75" s="60"/>
      <c r="N75" s="60"/>
      <c r="O75" s="60"/>
      <c r="P75" s="61">
        <f>SUM(D75:O75)</f>
        <v>17</v>
      </c>
      <c r="Q75" s="61"/>
      <c r="R75" s="61">
        <f>COUNT(D75:O75)</f>
        <v>1</v>
      </c>
    </row>
    <row r="76" spans="1:18" x14ac:dyDescent="0.2">
      <c r="A76" s="22" t="s">
        <v>448</v>
      </c>
      <c r="B76" s="54" t="s">
        <v>33</v>
      </c>
      <c r="C76" s="22" t="s">
        <v>423</v>
      </c>
      <c r="D76" s="54"/>
      <c r="E76" s="54"/>
      <c r="F76" s="54">
        <v>16</v>
      </c>
      <c r="G76" s="54"/>
      <c r="H76" s="54"/>
      <c r="I76" s="54"/>
      <c r="J76" s="54"/>
      <c r="K76" s="54"/>
      <c r="L76" s="54"/>
      <c r="M76" s="54"/>
      <c r="N76" s="54"/>
      <c r="O76" s="54"/>
      <c r="P76" s="46">
        <f>SUM(D76:O76)</f>
        <v>16</v>
      </c>
      <c r="Q76" s="46"/>
      <c r="R76" s="46">
        <f>COUNT(D76:O76)</f>
        <v>1</v>
      </c>
    </row>
    <row r="77" spans="1:18" x14ac:dyDescent="0.2">
      <c r="A77" s="11" t="s">
        <v>449</v>
      </c>
      <c r="B77" s="45" t="s">
        <v>33</v>
      </c>
      <c r="C77" s="11" t="s">
        <v>450</v>
      </c>
      <c r="D77" s="45">
        <v>16</v>
      </c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6">
        <f>SUM(D77:O77)</f>
        <v>16</v>
      </c>
      <c r="Q77" s="46"/>
      <c r="R77" s="46">
        <f>COUNT(D77:O77)</f>
        <v>1</v>
      </c>
    </row>
    <row r="78" spans="1:18" x14ac:dyDescent="0.2">
      <c r="A78" s="5" t="s">
        <v>451</v>
      </c>
      <c r="B78" s="60" t="s">
        <v>89</v>
      </c>
      <c r="C78" s="5"/>
      <c r="D78" s="60"/>
      <c r="E78" s="60">
        <v>16</v>
      </c>
      <c r="F78" s="60"/>
      <c r="G78" s="60"/>
      <c r="H78" s="60"/>
      <c r="I78" s="60"/>
      <c r="J78" s="60"/>
      <c r="K78" s="60"/>
      <c r="L78" s="60"/>
      <c r="M78" s="60"/>
      <c r="N78" s="60"/>
      <c r="O78" s="60"/>
      <c r="P78" s="61">
        <f>SUM(D78:O78)</f>
        <v>16</v>
      </c>
      <c r="Q78" s="61"/>
      <c r="R78" s="61">
        <f>COUNT(D78:O78)</f>
        <v>1</v>
      </c>
    </row>
    <row r="79" spans="1:18" ht="13.5" customHeight="1" x14ac:dyDescent="0.2">
      <c r="A79" s="11" t="s">
        <v>747</v>
      </c>
      <c r="B79" s="51" t="s">
        <v>33</v>
      </c>
      <c r="C79" s="12" t="s">
        <v>748</v>
      </c>
      <c r="D79" s="45"/>
      <c r="E79" s="45"/>
      <c r="F79" s="45"/>
      <c r="G79" s="45"/>
      <c r="H79" s="45"/>
      <c r="I79" s="45"/>
      <c r="J79" s="45"/>
      <c r="K79" s="45"/>
      <c r="L79" s="45">
        <v>12</v>
      </c>
      <c r="M79" s="45"/>
      <c r="N79" s="45"/>
      <c r="O79" s="45"/>
      <c r="P79" s="46">
        <f>SUM(D79:O79)</f>
        <v>12</v>
      </c>
      <c r="Q79" s="46"/>
      <c r="R79" s="46">
        <f>COUNT(D79:O79)</f>
        <v>1</v>
      </c>
    </row>
    <row r="80" spans="1:18" x14ac:dyDescent="0.2">
      <c r="A80" s="22" t="s">
        <v>458</v>
      </c>
      <c r="B80" s="54" t="s">
        <v>33</v>
      </c>
      <c r="C80" s="22" t="s">
        <v>459</v>
      </c>
      <c r="D80" s="54"/>
      <c r="E80" s="54"/>
      <c r="F80" s="54"/>
      <c r="G80" s="54"/>
      <c r="H80" s="54">
        <v>6</v>
      </c>
      <c r="I80" s="54"/>
      <c r="J80" s="54">
        <v>6</v>
      </c>
      <c r="K80" s="54"/>
      <c r="L80" s="54"/>
      <c r="M80" s="54"/>
      <c r="N80" s="54"/>
      <c r="O80" s="54"/>
      <c r="P80" s="46">
        <f>SUM(D80:O80)</f>
        <v>12</v>
      </c>
      <c r="Q80" s="46"/>
      <c r="R80" s="46">
        <f>COUNT(D80:O80)</f>
        <v>2</v>
      </c>
    </row>
    <row r="81" spans="1:18" x14ac:dyDescent="0.2">
      <c r="A81" s="11" t="s">
        <v>452</v>
      </c>
      <c r="B81" s="45" t="s">
        <v>33</v>
      </c>
      <c r="C81" s="11" t="s">
        <v>371</v>
      </c>
      <c r="D81" s="45"/>
      <c r="E81" s="45"/>
      <c r="F81" s="45">
        <v>9</v>
      </c>
      <c r="G81" s="45"/>
      <c r="H81" s="45"/>
      <c r="I81" s="45">
        <v>3</v>
      </c>
      <c r="J81" s="45"/>
      <c r="K81" s="45"/>
      <c r="L81" s="45"/>
      <c r="M81" s="45"/>
      <c r="N81" s="45" t="s">
        <v>381</v>
      </c>
      <c r="O81" s="45"/>
      <c r="P81" s="46">
        <f>SUM(D81:O81)</f>
        <v>12</v>
      </c>
      <c r="Q81" s="46"/>
      <c r="R81" s="46">
        <f>COUNT(D81:O81)</f>
        <v>2</v>
      </c>
    </row>
    <row r="82" spans="1:18" s="8" customFormat="1" x14ac:dyDescent="0.2">
      <c r="A82" s="15" t="s">
        <v>453</v>
      </c>
      <c r="B82" s="47" t="s">
        <v>44</v>
      </c>
      <c r="C82" s="15"/>
      <c r="D82" s="47"/>
      <c r="E82" s="47"/>
      <c r="F82" s="47">
        <v>12</v>
      </c>
      <c r="G82" s="47"/>
      <c r="H82" s="47"/>
      <c r="I82" s="47"/>
      <c r="J82" s="47"/>
      <c r="K82" s="47"/>
      <c r="L82" s="47"/>
      <c r="M82" s="47"/>
      <c r="N82" s="47"/>
      <c r="O82" s="47"/>
      <c r="P82" s="61">
        <f>SUM(D82:O82)</f>
        <v>12</v>
      </c>
      <c r="Q82" s="61"/>
      <c r="R82" s="61">
        <f>COUNT(D82:O82)</f>
        <v>1</v>
      </c>
    </row>
    <row r="83" spans="1:18" s="8" customFormat="1" x14ac:dyDescent="0.2">
      <c r="A83" s="11" t="s">
        <v>454</v>
      </c>
      <c r="B83" s="45" t="s">
        <v>33</v>
      </c>
      <c r="C83" s="11" t="s">
        <v>455</v>
      </c>
      <c r="D83" s="45"/>
      <c r="E83" s="45">
        <v>12</v>
      </c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6">
        <f>SUM(D83:O83)</f>
        <v>12</v>
      </c>
      <c r="Q83" s="46"/>
      <c r="R83" s="46">
        <f>COUNT(D83:O83)</f>
        <v>1</v>
      </c>
    </row>
    <row r="84" spans="1:18" x14ac:dyDescent="0.2">
      <c r="A84" s="5" t="s">
        <v>456</v>
      </c>
      <c r="B84" s="60" t="s">
        <v>89</v>
      </c>
      <c r="C84" s="5"/>
      <c r="D84" s="60"/>
      <c r="E84" s="60"/>
      <c r="F84" s="60"/>
      <c r="G84" s="60">
        <v>6</v>
      </c>
      <c r="H84" s="60"/>
      <c r="I84" s="60">
        <v>6</v>
      </c>
      <c r="J84" s="60"/>
      <c r="K84" s="60"/>
      <c r="L84" s="60"/>
      <c r="M84" s="60"/>
      <c r="N84" s="60"/>
      <c r="O84" s="60"/>
      <c r="P84" s="61">
        <f>SUM(D84:O84)</f>
        <v>12</v>
      </c>
      <c r="Q84" s="61"/>
      <c r="R84" s="61">
        <f>COUNT(D84:O84)</f>
        <v>2</v>
      </c>
    </row>
    <row r="85" spans="1:18" x14ac:dyDescent="0.2">
      <c r="A85" s="5" t="s">
        <v>457</v>
      </c>
      <c r="B85" s="60" t="s">
        <v>44</v>
      </c>
      <c r="C85" s="5"/>
      <c r="D85" s="60"/>
      <c r="E85" s="60"/>
      <c r="F85" s="60"/>
      <c r="G85" s="60"/>
      <c r="H85" s="60">
        <v>12</v>
      </c>
      <c r="I85" s="60"/>
      <c r="J85" s="60"/>
      <c r="K85" s="60"/>
      <c r="L85" s="60"/>
      <c r="M85" s="60"/>
      <c r="N85" s="60"/>
      <c r="O85" s="60"/>
      <c r="P85" s="61">
        <f>SUM(D85:O85)</f>
        <v>12</v>
      </c>
      <c r="Q85" s="61"/>
      <c r="R85" s="61">
        <f>COUNT(D85:O85)</f>
        <v>1</v>
      </c>
    </row>
    <row r="86" spans="1:18" s="8" customFormat="1" x14ac:dyDescent="0.2">
      <c r="A86" s="5" t="s">
        <v>460</v>
      </c>
      <c r="B86" s="60" t="s">
        <v>44</v>
      </c>
      <c r="C86" s="5"/>
      <c r="D86" s="60"/>
      <c r="E86" s="60"/>
      <c r="F86" s="60"/>
      <c r="G86" s="60"/>
      <c r="H86" s="60">
        <v>11</v>
      </c>
      <c r="I86" s="60"/>
      <c r="J86" s="60"/>
      <c r="K86" s="60"/>
      <c r="L86" s="60"/>
      <c r="M86" s="60"/>
      <c r="N86" s="60"/>
      <c r="O86" s="60"/>
      <c r="P86" s="61">
        <f>SUM(D86:O86)</f>
        <v>11</v>
      </c>
      <c r="Q86" s="61"/>
      <c r="R86" s="61">
        <f>COUNT(D86:O86)</f>
        <v>1</v>
      </c>
    </row>
    <row r="87" spans="1:18" s="8" customFormat="1" x14ac:dyDescent="0.2">
      <c r="A87" s="15" t="s">
        <v>461</v>
      </c>
      <c r="B87" s="47" t="s">
        <v>44</v>
      </c>
      <c r="C87" s="15"/>
      <c r="D87" s="47"/>
      <c r="E87" s="47">
        <v>11</v>
      </c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61">
        <f>SUM(D87:O87)</f>
        <v>11</v>
      </c>
      <c r="Q87" s="61"/>
      <c r="R87" s="61">
        <f>COUNT(D87:O87)</f>
        <v>1</v>
      </c>
    </row>
    <row r="88" spans="1:18" s="8" customFormat="1" x14ac:dyDescent="0.2">
      <c r="A88" s="135" t="s">
        <v>462</v>
      </c>
      <c r="B88" s="137" t="s">
        <v>44</v>
      </c>
      <c r="C88" s="135"/>
      <c r="D88" s="137"/>
      <c r="E88" s="137"/>
      <c r="F88" s="137"/>
      <c r="G88" s="137"/>
      <c r="H88" s="137"/>
      <c r="I88" s="137"/>
      <c r="J88" s="137"/>
      <c r="K88" s="137">
        <v>11</v>
      </c>
      <c r="L88" s="137"/>
      <c r="M88" s="137"/>
      <c r="N88" s="137"/>
      <c r="O88" s="137"/>
      <c r="P88" s="139">
        <f>SUM(D88:O88)</f>
        <v>11</v>
      </c>
      <c r="Q88" s="139"/>
      <c r="R88" s="139">
        <f>COUNT(D88:O88)</f>
        <v>1</v>
      </c>
    </row>
    <row r="89" spans="1:18" s="8" customFormat="1" x14ac:dyDescent="0.2">
      <c r="A89" s="22" t="s">
        <v>464</v>
      </c>
      <c r="B89" s="54" t="s">
        <v>33</v>
      </c>
      <c r="C89" s="22" t="s">
        <v>465</v>
      </c>
      <c r="D89" s="54"/>
      <c r="E89" s="54"/>
      <c r="F89" s="54"/>
      <c r="G89" s="54"/>
      <c r="H89" s="54"/>
      <c r="I89" s="54"/>
      <c r="J89" s="54"/>
      <c r="K89" s="54">
        <v>10</v>
      </c>
      <c r="L89" s="54"/>
      <c r="M89" s="54"/>
      <c r="N89" s="54"/>
      <c r="O89" s="54"/>
      <c r="P89" s="46">
        <f>SUM(D89:O89)</f>
        <v>10</v>
      </c>
      <c r="Q89" s="46"/>
      <c r="R89" s="46">
        <f>COUNT(D89:O89)</f>
        <v>1</v>
      </c>
    </row>
    <row r="90" spans="1:18" s="8" customFormat="1" x14ac:dyDescent="0.2">
      <c r="A90" s="5" t="s">
        <v>463</v>
      </c>
      <c r="B90" s="60" t="s">
        <v>44</v>
      </c>
      <c r="C90" s="5"/>
      <c r="D90" s="60"/>
      <c r="E90" s="60"/>
      <c r="F90" s="60"/>
      <c r="G90" s="60"/>
      <c r="H90" s="60">
        <v>10</v>
      </c>
      <c r="I90" s="60"/>
      <c r="J90" s="60"/>
      <c r="K90" s="60"/>
      <c r="L90" s="60"/>
      <c r="M90" s="60"/>
      <c r="N90" s="60"/>
      <c r="O90" s="60"/>
      <c r="P90" s="61">
        <f>SUM(D90:O90)</f>
        <v>10</v>
      </c>
      <c r="Q90" s="61"/>
      <c r="R90" s="61">
        <f>COUNT(D90:O90)</f>
        <v>1</v>
      </c>
    </row>
    <row r="91" spans="1:18" s="8" customFormat="1" x14ac:dyDescent="0.2">
      <c r="A91" s="22" t="s">
        <v>830</v>
      </c>
      <c r="B91" s="54" t="s">
        <v>33</v>
      </c>
      <c r="C91" s="22" t="s">
        <v>822</v>
      </c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>
        <v>10</v>
      </c>
      <c r="P91" s="46">
        <f>SUM(D91:O91)</f>
        <v>10</v>
      </c>
      <c r="Q91" s="46"/>
      <c r="R91" s="46">
        <f>COUNT(D91:O91)</f>
        <v>1</v>
      </c>
    </row>
    <row r="92" spans="1:18" x14ac:dyDescent="0.2">
      <c r="A92" s="11" t="s">
        <v>466</v>
      </c>
      <c r="B92" s="45" t="s">
        <v>33</v>
      </c>
      <c r="C92" s="11" t="s">
        <v>450</v>
      </c>
      <c r="D92" s="45">
        <v>9</v>
      </c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6">
        <f>SUM(D92:O92)</f>
        <v>9</v>
      </c>
      <c r="Q92" s="46"/>
      <c r="R92" s="46">
        <f>COUNT(D92:O92)</f>
        <v>1</v>
      </c>
    </row>
    <row r="93" spans="1:18" x14ac:dyDescent="0.2">
      <c r="A93" s="5" t="s">
        <v>467</v>
      </c>
      <c r="B93" s="60" t="s">
        <v>44</v>
      </c>
      <c r="C93" s="5"/>
      <c r="D93" s="60"/>
      <c r="E93" s="60"/>
      <c r="F93" s="60">
        <v>8</v>
      </c>
      <c r="G93" s="60"/>
      <c r="H93" s="60"/>
      <c r="I93" s="60"/>
      <c r="J93" s="60"/>
      <c r="K93" s="60"/>
      <c r="L93" s="60"/>
      <c r="M93" s="60"/>
      <c r="N93" s="60"/>
      <c r="O93" s="60"/>
      <c r="P93" s="61">
        <f>SUM(D93:O93)</f>
        <v>8</v>
      </c>
      <c r="Q93" s="61"/>
      <c r="R93" s="61">
        <f>COUNT(D93:O93)</f>
        <v>1</v>
      </c>
    </row>
    <row r="94" spans="1:18" s="8" customFormat="1" x14ac:dyDescent="0.2">
      <c r="A94" s="22" t="s">
        <v>470</v>
      </c>
      <c r="B94" s="54"/>
      <c r="C94" s="22"/>
      <c r="D94" s="54"/>
      <c r="E94" s="54"/>
      <c r="F94" s="54"/>
      <c r="G94" s="54"/>
      <c r="H94" s="54"/>
      <c r="I94" s="54"/>
      <c r="J94" s="54">
        <v>7</v>
      </c>
      <c r="K94" s="54"/>
      <c r="L94" s="54"/>
      <c r="M94" s="54"/>
      <c r="N94" s="54"/>
      <c r="O94" s="54"/>
      <c r="P94" s="46">
        <f>SUM(D94:O94)</f>
        <v>7</v>
      </c>
      <c r="Q94" s="46"/>
      <c r="R94" s="46">
        <f>COUNT(D94:O94)</f>
        <v>1</v>
      </c>
    </row>
    <row r="95" spans="1:18" x14ac:dyDescent="0.2">
      <c r="A95" s="162" t="s">
        <v>468</v>
      </c>
      <c r="B95" s="163" t="s">
        <v>44</v>
      </c>
      <c r="C95" s="162"/>
      <c r="D95" s="163"/>
      <c r="E95" s="163"/>
      <c r="F95" s="163"/>
      <c r="G95" s="163"/>
      <c r="H95" s="163">
        <v>7</v>
      </c>
      <c r="I95" s="163"/>
      <c r="J95" s="163"/>
      <c r="K95" s="163"/>
      <c r="L95" s="163"/>
      <c r="M95" s="163"/>
      <c r="N95" s="163"/>
      <c r="O95" s="163"/>
      <c r="P95" s="147">
        <f>SUM(D95:O95)</f>
        <v>7</v>
      </c>
      <c r="Q95" s="147"/>
      <c r="R95" s="147">
        <f>COUNT(D95:O95)</f>
        <v>1</v>
      </c>
    </row>
    <row r="96" spans="1:18" s="133" customFormat="1" x14ac:dyDescent="0.2">
      <c r="A96" s="141" t="s">
        <v>469</v>
      </c>
      <c r="B96" s="143" t="s">
        <v>44</v>
      </c>
      <c r="C96" s="141"/>
      <c r="D96" s="143"/>
      <c r="E96" s="143"/>
      <c r="F96" s="143">
        <v>7</v>
      </c>
      <c r="G96" s="143"/>
      <c r="H96" s="143"/>
      <c r="I96" s="143"/>
      <c r="J96" s="143"/>
      <c r="K96" s="143"/>
      <c r="L96" s="143"/>
      <c r="M96" s="143"/>
      <c r="N96" s="143"/>
      <c r="O96" s="143"/>
      <c r="P96" s="147">
        <f>SUM(D96:O96)</f>
        <v>7</v>
      </c>
      <c r="Q96" s="147"/>
      <c r="R96" s="147">
        <f>COUNT(D96:O96)</f>
        <v>1</v>
      </c>
    </row>
    <row r="97" spans="1:18" s="133" customFormat="1" x14ac:dyDescent="0.2">
      <c r="A97" s="141" t="s">
        <v>471</v>
      </c>
      <c r="B97" s="143" t="s">
        <v>44</v>
      </c>
      <c r="C97" s="141"/>
      <c r="D97" s="143"/>
      <c r="E97" s="143">
        <v>5</v>
      </c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7">
        <f>SUM(D97:O97)</f>
        <v>5</v>
      </c>
      <c r="Q97" s="147"/>
      <c r="R97" s="147">
        <f>COUNT(D97:O97)</f>
        <v>1</v>
      </c>
    </row>
    <row r="98" spans="1:18" s="133" customFormat="1" x14ac:dyDescent="0.2">
      <c r="A98" s="126" t="s">
        <v>775</v>
      </c>
      <c r="B98" s="128" t="s">
        <v>33</v>
      </c>
      <c r="C98" s="138" t="s">
        <v>774</v>
      </c>
      <c r="D98" s="127"/>
      <c r="E98" s="127"/>
      <c r="F98" s="127"/>
      <c r="G98" s="127"/>
      <c r="H98" s="127"/>
      <c r="I98" s="127"/>
      <c r="J98" s="127"/>
      <c r="K98" s="127"/>
      <c r="L98" s="127"/>
      <c r="M98" s="127"/>
      <c r="N98" s="127">
        <v>5</v>
      </c>
      <c r="O98" s="127"/>
      <c r="P98" s="125">
        <f>SUM(D98:O98)</f>
        <v>5</v>
      </c>
      <c r="Q98" s="125"/>
      <c r="R98" s="125">
        <f>COUNT(D98:O98)</f>
        <v>1</v>
      </c>
    </row>
    <row r="99" spans="1:18" s="133" customFormat="1" x14ac:dyDescent="0.2">
      <c r="A99" s="119" t="s">
        <v>823</v>
      </c>
      <c r="B99" s="159" t="s">
        <v>33</v>
      </c>
      <c r="C99" s="119" t="s">
        <v>824</v>
      </c>
      <c r="D99" s="159"/>
      <c r="E99" s="159"/>
      <c r="F99" s="159"/>
      <c r="G99" s="159"/>
      <c r="H99" s="159"/>
      <c r="I99" s="159"/>
      <c r="J99" s="159"/>
      <c r="K99" s="159"/>
      <c r="L99" s="159"/>
      <c r="M99" s="159"/>
      <c r="N99" s="159"/>
      <c r="O99" s="159">
        <v>5</v>
      </c>
      <c r="P99" s="125">
        <f>SUM(D99:O99)</f>
        <v>5</v>
      </c>
      <c r="Q99" s="125"/>
      <c r="R99" s="125">
        <f>COUNT(D99:O99)</f>
        <v>1</v>
      </c>
    </row>
    <row r="100" spans="1:18" x14ac:dyDescent="0.2">
      <c r="A100" s="160" t="s">
        <v>472</v>
      </c>
      <c r="B100" s="127" t="s">
        <v>33</v>
      </c>
      <c r="C100" s="160" t="s">
        <v>473</v>
      </c>
      <c r="D100" s="168"/>
      <c r="E100" s="168" t="s">
        <v>46</v>
      </c>
      <c r="F100" s="168">
        <v>4</v>
      </c>
      <c r="G100" s="168"/>
      <c r="H100" s="168"/>
      <c r="I100" s="168"/>
      <c r="J100" s="168"/>
      <c r="K100" s="168"/>
      <c r="L100" s="168"/>
      <c r="M100" s="168"/>
      <c r="N100" s="168"/>
      <c r="O100" s="168"/>
      <c r="P100" s="46">
        <f>SUM(D100:O100)</f>
        <v>4</v>
      </c>
      <c r="Q100" s="46"/>
      <c r="R100" s="46">
        <f>COUNT(D100:O100)</f>
        <v>1</v>
      </c>
    </row>
    <row r="101" spans="1:18" x14ac:dyDescent="0.2">
      <c r="A101" s="141" t="s">
        <v>475</v>
      </c>
      <c r="B101" s="143" t="s">
        <v>44</v>
      </c>
      <c r="C101" s="141"/>
      <c r="D101" s="143"/>
      <c r="E101" s="143" t="s">
        <v>46</v>
      </c>
      <c r="F101" s="143"/>
      <c r="G101" s="143"/>
      <c r="H101" s="143"/>
      <c r="I101" s="143"/>
      <c r="J101" s="143"/>
      <c r="K101" s="143">
        <v>3</v>
      </c>
      <c r="L101" s="143"/>
      <c r="M101" s="143"/>
      <c r="N101" s="143"/>
      <c r="O101" s="143"/>
      <c r="P101" s="147">
        <f>SUM(D101:O101)</f>
        <v>3</v>
      </c>
      <c r="Q101" s="147"/>
      <c r="R101" s="147">
        <f>COUNT(D101:O101)</f>
        <v>1</v>
      </c>
    </row>
    <row r="102" spans="1:18" x14ac:dyDescent="0.2">
      <c r="A102" s="144" t="s">
        <v>474</v>
      </c>
      <c r="B102" s="120" t="s">
        <v>44</v>
      </c>
      <c r="C102" s="144"/>
      <c r="D102" s="120"/>
      <c r="E102" s="120"/>
      <c r="F102" s="120">
        <v>3</v>
      </c>
      <c r="G102" s="120"/>
      <c r="H102" s="120"/>
      <c r="I102" s="120"/>
      <c r="J102" s="120"/>
      <c r="K102" s="120"/>
      <c r="L102" s="120"/>
      <c r="M102" s="120"/>
      <c r="N102" s="120"/>
      <c r="O102" s="120"/>
      <c r="P102" s="147">
        <f>SUM(D102:O102)</f>
        <v>3</v>
      </c>
      <c r="Q102" s="147"/>
      <c r="R102" s="147">
        <f>COUNT(D102:O102)</f>
        <v>1</v>
      </c>
    </row>
    <row r="103" spans="1:18" x14ac:dyDescent="0.2">
      <c r="A103" s="126" t="s">
        <v>767</v>
      </c>
      <c r="B103" s="128" t="s">
        <v>33</v>
      </c>
      <c r="C103" s="138" t="s">
        <v>769</v>
      </c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>
        <v>3</v>
      </c>
      <c r="O103" s="127"/>
      <c r="P103" s="125">
        <f>SUM(D103:O103)</f>
        <v>3</v>
      </c>
      <c r="Q103" s="125"/>
      <c r="R103" s="125">
        <f>COUNT(D103:O103)</f>
        <v>1</v>
      </c>
    </row>
    <row r="104" spans="1:18" x14ac:dyDescent="0.2">
      <c r="A104" s="297" t="s">
        <v>825</v>
      </c>
      <c r="B104" s="298" t="s">
        <v>33</v>
      </c>
      <c r="C104" s="297" t="s">
        <v>826</v>
      </c>
      <c r="D104" s="298"/>
      <c r="E104" s="298"/>
      <c r="F104" s="298"/>
      <c r="G104" s="298"/>
      <c r="H104" s="298"/>
      <c r="I104" s="298"/>
      <c r="J104" s="298"/>
      <c r="K104" s="298"/>
      <c r="L104" s="298"/>
      <c r="M104" s="298"/>
      <c r="N104" s="298"/>
      <c r="O104" s="298">
        <v>3</v>
      </c>
      <c r="P104" s="125">
        <f>SUM(D104:O104)</f>
        <v>3</v>
      </c>
      <c r="Q104" s="125"/>
      <c r="R104" s="125">
        <f>COUNT(D104:O104)</f>
        <v>1</v>
      </c>
    </row>
    <row r="105" spans="1:18" x14ac:dyDescent="0.2">
      <c r="A105" s="11" t="s">
        <v>746</v>
      </c>
      <c r="B105" s="51" t="s">
        <v>33</v>
      </c>
      <c r="C105" s="12" t="s">
        <v>82</v>
      </c>
      <c r="D105" s="45"/>
      <c r="E105" s="45"/>
      <c r="F105" s="45"/>
      <c r="G105" s="45"/>
      <c r="H105" s="45"/>
      <c r="I105" s="45"/>
      <c r="J105" s="45"/>
      <c r="K105" s="45"/>
      <c r="L105" s="45">
        <v>2</v>
      </c>
      <c r="M105" s="45"/>
      <c r="N105" s="45"/>
      <c r="O105" s="45"/>
      <c r="P105" s="125">
        <f>SUM(D105:O105)</f>
        <v>2</v>
      </c>
      <c r="Q105" s="125"/>
      <c r="R105" s="125">
        <f>COUNT(D105:O105)</f>
        <v>1</v>
      </c>
    </row>
    <row r="106" spans="1:18" x14ac:dyDescent="0.2">
      <c r="A106" s="22" t="s">
        <v>827</v>
      </c>
      <c r="B106" s="54" t="s">
        <v>33</v>
      </c>
      <c r="C106" s="22" t="s">
        <v>828</v>
      </c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>
        <v>2</v>
      </c>
      <c r="P106" s="125">
        <f>SUM(D106:O106)</f>
        <v>2</v>
      </c>
      <c r="Q106" s="125"/>
      <c r="R106" s="125">
        <f>COUNT(D106:O106)</f>
        <v>1</v>
      </c>
    </row>
    <row r="107" spans="1:18" x14ac:dyDescent="0.2">
      <c r="A107" s="15" t="s">
        <v>480</v>
      </c>
      <c r="B107" s="47" t="s">
        <v>44</v>
      </c>
      <c r="C107" s="15"/>
      <c r="D107" s="47"/>
      <c r="E107" s="47"/>
      <c r="F107" s="47" t="s">
        <v>46</v>
      </c>
      <c r="G107" s="47"/>
      <c r="H107" s="47"/>
      <c r="I107" s="47"/>
      <c r="J107" s="47"/>
      <c r="K107" s="47"/>
      <c r="L107" s="47"/>
      <c r="M107" s="47"/>
      <c r="N107" s="47"/>
      <c r="O107" s="47"/>
      <c r="P107" s="147">
        <f>SUM(D107:O107)</f>
        <v>0</v>
      </c>
      <c r="Q107" s="147"/>
      <c r="R107" s="147">
        <f>COUNT(D107:O107)</f>
        <v>0</v>
      </c>
    </row>
    <row r="108" spans="1:18" x14ac:dyDescent="0.2">
      <c r="A108" s="11" t="s">
        <v>768</v>
      </c>
      <c r="B108" s="51" t="s">
        <v>33</v>
      </c>
      <c r="C108" s="12" t="s">
        <v>769</v>
      </c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 t="s">
        <v>381</v>
      </c>
      <c r="O108" s="45"/>
      <c r="P108" s="125">
        <f>SUM(D108:O108)</f>
        <v>0</v>
      </c>
      <c r="Q108" s="125"/>
      <c r="R108" s="125">
        <f>COUNT(D108:O108)</f>
        <v>0</v>
      </c>
    </row>
    <row r="109" spans="1:18" x14ac:dyDescent="0.2">
      <c r="A109" s="22" t="s">
        <v>829</v>
      </c>
      <c r="B109" s="54" t="s">
        <v>33</v>
      </c>
      <c r="C109" s="22" t="s">
        <v>355</v>
      </c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 t="s">
        <v>46</v>
      </c>
      <c r="P109" s="125">
        <f>SUM(D109:O109)</f>
        <v>0</v>
      </c>
      <c r="Q109" s="125"/>
      <c r="R109" s="125">
        <f>COUNT(D109:O109)</f>
        <v>0</v>
      </c>
    </row>
  </sheetData>
  <sortState xmlns:xlrd2="http://schemas.microsoft.com/office/spreadsheetml/2017/richdata2" ref="A5:R110">
    <sortCondition descending="1" ref="Q5:Q110"/>
    <sortCondition descending="1" ref="P5:P11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88C83-27DD-41EE-B8A0-37184F7BFA5E}">
  <sheetPr>
    <pageSetUpPr fitToPage="1"/>
  </sheetPr>
  <dimension ref="A1:AKC639"/>
  <sheetViews>
    <sheetView showGridLines="0" zoomScale="115" zoomScaleNormal="115" workbookViewId="0">
      <selection activeCell="F20" sqref="F20"/>
    </sheetView>
  </sheetViews>
  <sheetFormatPr defaultColWidth="9.109375" defaultRowHeight="11.4" x14ac:dyDescent="0.2"/>
  <cols>
    <col min="1" max="1" width="26.5546875" style="1" customWidth="1"/>
    <col min="2" max="2" width="9.109375" style="58"/>
    <col min="3" max="3" width="10" style="1" customWidth="1"/>
    <col min="4" max="19" width="9.109375" style="1"/>
    <col min="20" max="965" width="9.109375" style="158"/>
    <col min="966" max="16384" width="9.109375" style="1"/>
  </cols>
  <sheetData>
    <row r="1" spans="1:965" s="2" customFormat="1" ht="15" customHeight="1" x14ac:dyDescent="0.2">
      <c r="A1" s="26"/>
      <c r="B1" s="65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148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  <c r="DT1" s="158"/>
      <c r="DU1" s="158"/>
      <c r="DV1" s="158"/>
      <c r="DW1" s="158"/>
      <c r="DX1" s="158"/>
      <c r="DY1" s="158"/>
      <c r="DZ1" s="158"/>
      <c r="EA1" s="158"/>
      <c r="EB1" s="158"/>
      <c r="EC1" s="158"/>
      <c r="ED1" s="158"/>
      <c r="EE1" s="158"/>
      <c r="EF1" s="158"/>
      <c r="EG1" s="158"/>
      <c r="EH1" s="158"/>
      <c r="EI1" s="158"/>
      <c r="EJ1" s="158"/>
      <c r="EK1" s="158"/>
      <c r="EL1" s="158"/>
      <c r="EM1" s="158"/>
      <c r="EN1" s="158"/>
      <c r="EO1" s="158"/>
      <c r="EP1" s="158"/>
      <c r="EQ1" s="158"/>
      <c r="ER1" s="158"/>
      <c r="ES1" s="158"/>
      <c r="ET1" s="158"/>
      <c r="EU1" s="158"/>
      <c r="EV1" s="158"/>
      <c r="EW1" s="158"/>
      <c r="EX1" s="158"/>
      <c r="EY1" s="158"/>
      <c r="EZ1" s="158"/>
      <c r="FA1" s="158"/>
      <c r="FB1" s="158"/>
      <c r="FC1" s="158"/>
      <c r="FD1" s="158"/>
      <c r="FE1" s="158"/>
      <c r="FF1" s="158"/>
      <c r="FG1" s="158"/>
      <c r="FH1" s="158"/>
      <c r="FI1" s="158"/>
      <c r="FJ1" s="158"/>
      <c r="FK1" s="158"/>
      <c r="FL1" s="158"/>
      <c r="FM1" s="158"/>
      <c r="FN1" s="158"/>
      <c r="FO1" s="158"/>
      <c r="FP1" s="158"/>
      <c r="FQ1" s="158"/>
      <c r="FR1" s="158"/>
      <c r="FS1" s="158"/>
      <c r="FT1" s="158"/>
      <c r="FU1" s="158"/>
      <c r="FV1" s="158"/>
      <c r="FW1" s="158"/>
      <c r="FX1" s="158"/>
      <c r="FY1" s="158"/>
      <c r="FZ1" s="158"/>
      <c r="GA1" s="158"/>
      <c r="GB1" s="158"/>
      <c r="GC1" s="158"/>
      <c r="GD1" s="158"/>
      <c r="GE1" s="158"/>
      <c r="GF1" s="158"/>
      <c r="GG1" s="158"/>
      <c r="GH1" s="158"/>
      <c r="GI1" s="158"/>
      <c r="GJ1" s="158"/>
      <c r="GK1" s="158"/>
      <c r="GL1" s="158"/>
      <c r="GM1" s="158"/>
      <c r="GN1" s="158"/>
      <c r="GO1" s="158"/>
      <c r="GP1" s="158"/>
      <c r="GQ1" s="158"/>
      <c r="GR1" s="158"/>
      <c r="GS1" s="158"/>
      <c r="GT1" s="158"/>
      <c r="GU1" s="158"/>
      <c r="GV1" s="158"/>
      <c r="GW1" s="158"/>
      <c r="GX1" s="158"/>
      <c r="GY1" s="158"/>
      <c r="GZ1" s="158"/>
      <c r="HA1" s="158"/>
      <c r="HB1" s="158"/>
      <c r="HC1" s="158"/>
      <c r="HD1" s="158"/>
      <c r="HE1" s="158"/>
      <c r="HF1" s="158"/>
      <c r="HG1" s="158"/>
      <c r="HH1" s="158"/>
      <c r="HI1" s="158"/>
      <c r="HJ1" s="158"/>
      <c r="HK1" s="158"/>
      <c r="HL1" s="158"/>
      <c r="HM1" s="158"/>
      <c r="HN1" s="158"/>
      <c r="HO1" s="158"/>
      <c r="HP1" s="158"/>
      <c r="HQ1" s="158"/>
      <c r="HR1" s="158"/>
      <c r="HS1" s="158"/>
      <c r="HT1" s="158"/>
      <c r="HU1" s="158"/>
      <c r="HV1" s="158"/>
      <c r="HW1" s="158"/>
      <c r="HX1" s="158"/>
      <c r="HY1" s="158"/>
      <c r="HZ1" s="158"/>
      <c r="IA1" s="158"/>
      <c r="IB1" s="158"/>
      <c r="IC1" s="158"/>
      <c r="ID1" s="158"/>
      <c r="IE1" s="158"/>
      <c r="IF1" s="158"/>
      <c r="IG1" s="158"/>
      <c r="IH1" s="158"/>
      <c r="II1" s="158"/>
      <c r="IJ1" s="158"/>
      <c r="IK1" s="158"/>
      <c r="IL1" s="158"/>
      <c r="IM1" s="158"/>
      <c r="IN1" s="158"/>
      <c r="IO1" s="158"/>
      <c r="IP1" s="158"/>
      <c r="IQ1" s="158"/>
      <c r="IR1" s="158"/>
      <c r="IS1" s="158"/>
      <c r="IT1" s="158"/>
      <c r="IU1" s="158"/>
      <c r="IV1" s="158"/>
      <c r="IW1" s="158"/>
      <c r="IX1" s="158"/>
      <c r="IY1" s="158"/>
      <c r="IZ1" s="158"/>
      <c r="JA1" s="158"/>
      <c r="JB1" s="158"/>
      <c r="JC1" s="158"/>
      <c r="JD1" s="158"/>
      <c r="JE1" s="158"/>
      <c r="JF1" s="158"/>
      <c r="JG1" s="158"/>
      <c r="JH1" s="158"/>
      <c r="JI1" s="158"/>
      <c r="JJ1" s="158"/>
      <c r="JK1" s="158"/>
      <c r="JL1" s="158"/>
      <c r="JM1" s="158"/>
      <c r="JN1" s="158"/>
      <c r="JO1" s="158"/>
      <c r="JP1" s="158"/>
      <c r="JQ1" s="158"/>
      <c r="JR1" s="158"/>
      <c r="JS1" s="158"/>
      <c r="JT1" s="158"/>
      <c r="JU1" s="158"/>
      <c r="JV1" s="158"/>
      <c r="JW1" s="158"/>
      <c r="JX1" s="158"/>
      <c r="JY1" s="158"/>
      <c r="JZ1" s="158"/>
      <c r="KA1" s="158"/>
      <c r="KB1" s="158"/>
      <c r="KC1" s="158"/>
      <c r="KD1" s="158"/>
      <c r="KE1" s="158"/>
      <c r="KF1" s="158"/>
      <c r="KG1" s="158"/>
      <c r="KH1" s="158"/>
      <c r="KI1" s="158"/>
      <c r="KJ1" s="158"/>
      <c r="KK1" s="158"/>
      <c r="KL1" s="158"/>
      <c r="KM1" s="158"/>
      <c r="KN1" s="158"/>
      <c r="KO1" s="158"/>
      <c r="KP1" s="158"/>
      <c r="KQ1" s="158"/>
      <c r="KR1" s="158"/>
      <c r="KS1" s="158"/>
      <c r="KT1" s="158"/>
      <c r="KU1" s="158"/>
      <c r="KV1" s="158"/>
      <c r="KW1" s="158"/>
      <c r="KX1" s="158"/>
      <c r="KY1" s="158"/>
      <c r="KZ1" s="158"/>
      <c r="LA1" s="158"/>
      <c r="LB1" s="158"/>
      <c r="LC1" s="158"/>
      <c r="LD1" s="158"/>
      <c r="LE1" s="158"/>
      <c r="LF1" s="158"/>
      <c r="LG1" s="158"/>
      <c r="LH1" s="158"/>
      <c r="LI1" s="158"/>
      <c r="LJ1" s="158"/>
      <c r="LK1" s="158"/>
      <c r="LL1" s="158"/>
      <c r="LM1" s="158"/>
      <c r="LN1" s="158"/>
      <c r="LO1" s="158"/>
      <c r="LP1" s="158"/>
      <c r="LQ1" s="158"/>
      <c r="LR1" s="158"/>
      <c r="LS1" s="158"/>
      <c r="LT1" s="158"/>
      <c r="LU1" s="158"/>
      <c r="LV1" s="158"/>
      <c r="LW1" s="158"/>
      <c r="LX1" s="158"/>
      <c r="LY1" s="158"/>
      <c r="LZ1" s="158"/>
      <c r="MA1" s="158"/>
      <c r="MB1" s="158"/>
      <c r="MC1" s="158"/>
      <c r="MD1" s="158"/>
      <c r="ME1" s="158"/>
      <c r="MF1" s="158"/>
      <c r="MG1" s="158"/>
      <c r="MH1" s="158"/>
      <c r="MI1" s="158"/>
      <c r="MJ1" s="158"/>
      <c r="MK1" s="158"/>
      <c r="ML1" s="158"/>
      <c r="MM1" s="158"/>
      <c r="MN1" s="158"/>
      <c r="MO1" s="158"/>
      <c r="MP1" s="158"/>
      <c r="MQ1" s="158"/>
      <c r="MR1" s="158"/>
      <c r="MS1" s="158"/>
      <c r="MT1" s="158"/>
      <c r="MU1" s="158"/>
      <c r="MV1" s="158"/>
      <c r="MW1" s="158"/>
      <c r="MX1" s="158"/>
      <c r="MY1" s="158"/>
      <c r="MZ1" s="158"/>
      <c r="NA1" s="158"/>
      <c r="NB1" s="158"/>
      <c r="NC1" s="158"/>
      <c r="ND1" s="158"/>
      <c r="NE1" s="158"/>
      <c r="NF1" s="158"/>
      <c r="NG1" s="158"/>
      <c r="NH1" s="158"/>
      <c r="NI1" s="158"/>
      <c r="NJ1" s="158"/>
      <c r="NK1" s="158"/>
      <c r="NL1" s="158"/>
      <c r="NM1" s="158"/>
      <c r="NN1" s="158"/>
      <c r="NO1" s="158"/>
      <c r="NP1" s="158"/>
      <c r="NQ1" s="158"/>
      <c r="NR1" s="158"/>
      <c r="NS1" s="158"/>
      <c r="NT1" s="158"/>
      <c r="NU1" s="158"/>
      <c r="NV1" s="158"/>
      <c r="NW1" s="158"/>
      <c r="NX1" s="158"/>
      <c r="NY1" s="158"/>
      <c r="NZ1" s="158"/>
      <c r="OA1" s="158"/>
      <c r="OB1" s="158"/>
      <c r="OC1" s="158"/>
      <c r="OD1" s="158"/>
      <c r="OE1" s="158"/>
      <c r="OF1" s="158"/>
      <c r="OG1" s="158"/>
      <c r="OH1" s="158"/>
      <c r="OI1" s="158"/>
      <c r="OJ1" s="158"/>
      <c r="OK1" s="158"/>
      <c r="OL1" s="158"/>
      <c r="OM1" s="158"/>
      <c r="ON1" s="158"/>
      <c r="OO1" s="158"/>
      <c r="OP1" s="158"/>
      <c r="OQ1" s="158"/>
      <c r="OR1" s="158"/>
      <c r="OS1" s="158"/>
      <c r="OT1" s="158"/>
      <c r="OU1" s="158"/>
      <c r="OV1" s="158"/>
      <c r="OW1" s="158"/>
      <c r="OX1" s="158"/>
      <c r="OY1" s="158"/>
      <c r="OZ1" s="158"/>
      <c r="PA1" s="158"/>
      <c r="PB1" s="158"/>
      <c r="PC1" s="158"/>
      <c r="PD1" s="158"/>
      <c r="PE1" s="158"/>
      <c r="PF1" s="158"/>
      <c r="PG1" s="158"/>
      <c r="PH1" s="158"/>
      <c r="PI1" s="158"/>
      <c r="PJ1" s="158"/>
      <c r="PK1" s="158"/>
      <c r="PL1" s="158"/>
      <c r="PM1" s="158"/>
      <c r="PN1" s="158"/>
      <c r="PO1" s="158"/>
      <c r="PP1" s="158"/>
      <c r="PQ1" s="158"/>
      <c r="PR1" s="158"/>
      <c r="PS1" s="158"/>
      <c r="PT1" s="158"/>
      <c r="PU1" s="158"/>
      <c r="PV1" s="158"/>
      <c r="PW1" s="158"/>
      <c r="PX1" s="158"/>
      <c r="PY1" s="158"/>
      <c r="PZ1" s="158"/>
      <c r="QA1" s="158"/>
      <c r="QB1" s="158"/>
      <c r="QC1" s="158"/>
      <c r="QD1" s="158"/>
      <c r="QE1" s="158"/>
      <c r="QF1" s="158"/>
      <c r="QG1" s="158"/>
      <c r="QH1" s="158"/>
      <c r="QI1" s="158"/>
      <c r="QJ1" s="158"/>
      <c r="QK1" s="158"/>
      <c r="QL1" s="158"/>
      <c r="QM1" s="158"/>
      <c r="QN1" s="158"/>
      <c r="QO1" s="158"/>
      <c r="QP1" s="158"/>
      <c r="QQ1" s="158"/>
      <c r="QR1" s="158"/>
      <c r="QS1" s="158"/>
      <c r="QT1" s="158"/>
      <c r="QU1" s="158"/>
      <c r="QV1" s="158"/>
      <c r="QW1" s="158"/>
      <c r="QX1" s="158"/>
      <c r="QY1" s="158"/>
      <c r="QZ1" s="158"/>
      <c r="RA1" s="158"/>
      <c r="RB1" s="158"/>
      <c r="RC1" s="158"/>
      <c r="RD1" s="158"/>
      <c r="RE1" s="158"/>
      <c r="RF1" s="158"/>
      <c r="RG1" s="158"/>
      <c r="RH1" s="158"/>
      <c r="RI1" s="158"/>
      <c r="RJ1" s="158"/>
      <c r="RK1" s="158"/>
      <c r="RL1" s="158"/>
      <c r="RM1" s="158"/>
      <c r="RN1" s="158"/>
      <c r="RO1" s="158"/>
      <c r="RP1" s="158"/>
      <c r="RQ1" s="158"/>
      <c r="RR1" s="158"/>
      <c r="RS1" s="158"/>
      <c r="RT1" s="158"/>
      <c r="RU1" s="158"/>
      <c r="RV1" s="158"/>
      <c r="RW1" s="158"/>
      <c r="RX1" s="158"/>
      <c r="RY1" s="158"/>
      <c r="RZ1" s="158"/>
      <c r="SA1" s="158"/>
      <c r="SB1" s="158"/>
      <c r="SC1" s="158"/>
      <c r="SD1" s="158"/>
      <c r="SE1" s="158"/>
      <c r="SF1" s="158"/>
      <c r="SG1" s="158"/>
      <c r="SH1" s="158"/>
      <c r="SI1" s="158"/>
      <c r="SJ1" s="158"/>
      <c r="SK1" s="158"/>
      <c r="SL1" s="158"/>
      <c r="SM1" s="158"/>
      <c r="SN1" s="158"/>
      <c r="SO1" s="158"/>
      <c r="SP1" s="158"/>
      <c r="SQ1" s="158"/>
      <c r="SR1" s="158"/>
      <c r="SS1" s="158"/>
      <c r="ST1" s="158"/>
      <c r="SU1" s="158"/>
      <c r="SV1" s="158"/>
      <c r="SW1" s="158"/>
      <c r="SX1" s="158"/>
      <c r="SY1" s="158"/>
      <c r="SZ1" s="158"/>
      <c r="TA1" s="158"/>
      <c r="TB1" s="158"/>
      <c r="TC1" s="158"/>
      <c r="TD1" s="158"/>
      <c r="TE1" s="158"/>
      <c r="TF1" s="158"/>
      <c r="TG1" s="158"/>
      <c r="TH1" s="158"/>
      <c r="TI1" s="158"/>
      <c r="TJ1" s="158"/>
      <c r="TK1" s="158"/>
      <c r="TL1" s="158"/>
      <c r="TM1" s="158"/>
      <c r="TN1" s="158"/>
      <c r="TO1" s="158"/>
      <c r="TP1" s="158"/>
      <c r="TQ1" s="158"/>
      <c r="TR1" s="158"/>
      <c r="TS1" s="158"/>
      <c r="TT1" s="158"/>
      <c r="TU1" s="158"/>
      <c r="TV1" s="158"/>
      <c r="TW1" s="158"/>
      <c r="TX1" s="158"/>
      <c r="TY1" s="158"/>
      <c r="TZ1" s="158"/>
      <c r="UA1" s="158"/>
      <c r="UB1" s="158"/>
      <c r="UC1" s="158"/>
      <c r="UD1" s="158"/>
      <c r="UE1" s="158"/>
      <c r="UF1" s="158"/>
      <c r="UG1" s="158"/>
      <c r="UH1" s="158"/>
      <c r="UI1" s="158"/>
      <c r="UJ1" s="158"/>
      <c r="UK1" s="158"/>
      <c r="UL1" s="158"/>
      <c r="UM1" s="158"/>
      <c r="UN1" s="158"/>
      <c r="UO1" s="158"/>
      <c r="UP1" s="158"/>
      <c r="UQ1" s="158"/>
      <c r="UR1" s="158"/>
      <c r="US1" s="158"/>
      <c r="UT1" s="158"/>
      <c r="UU1" s="158"/>
      <c r="UV1" s="158"/>
      <c r="UW1" s="158"/>
      <c r="UX1" s="158"/>
      <c r="UY1" s="158"/>
      <c r="UZ1" s="158"/>
      <c r="VA1" s="158"/>
      <c r="VB1" s="158"/>
      <c r="VC1" s="158"/>
      <c r="VD1" s="158"/>
      <c r="VE1" s="158"/>
      <c r="VF1" s="158"/>
      <c r="VG1" s="158"/>
      <c r="VH1" s="158"/>
      <c r="VI1" s="158"/>
      <c r="VJ1" s="158"/>
      <c r="VK1" s="158"/>
      <c r="VL1" s="158"/>
      <c r="VM1" s="158"/>
      <c r="VN1" s="158"/>
      <c r="VO1" s="158"/>
      <c r="VP1" s="158"/>
      <c r="VQ1" s="158"/>
      <c r="VR1" s="158"/>
      <c r="VS1" s="158"/>
      <c r="VT1" s="158"/>
      <c r="VU1" s="158"/>
      <c r="VV1" s="158"/>
      <c r="VW1" s="158"/>
      <c r="VX1" s="158"/>
      <c r="VY1" s="158"/>
      <c r="VZ1" s="158"/>
      <c r="WA1" s="158"/>
      <c r="WB1" s="158"/>
      <c r="WC1" s="158"/>
      <c r="WD1" s="158"/>
      <c r="WE1" s="158"/>
      <c r="WF1" s="158"/>
      <c r="WG1" s="158"/>
      <c r="WH1" s="158"/>
      <c r="WI1" s="158"/>
      <c r="WJ1" s="158"/>
      <c r="WK1" s="158"/>
      <c r="WL1" s="158"/>
      <c r="WM1" s="158"/>
      <c r="WN1" s="158"/>
      <c r="WO1" s="158"/>
      <c r="WP1" s="158"/>
      <c r="WQ1" s="158"/>
      <c r="WR1" s="158"/>
      <c r="WS1" s="158"/>
      <c r="WT1" s="158"/>
      <c r="WU1" s="158"/>
      <c r="WV1" s="158"/>
      <c r="WW1" s="158"/>
      <c r="WX1" s="158"/>
      <c r="WY1" s="158"/>
      <c r="WZ1" s="158"/>
      <c r="XA1" s="158"/>
      <c r="XB1" s="158"/>
      <c r="XC1" s="158"/>
      <c r="XD1" s="158"/>
      <c r="XE1" s="158"/>
      <c r="XF1" s="158"/>
      <c r="XG1" s="158"/>
      <c r="XH1" s="158"/>
      <c r="XI1" s="158"/>
      <c r="XJ1" s="158"/>
      <c r="XK1" s="158"/>
      <c r="XL1" s="158"/>
      <c r="XM1" s="158"/>
      <c r="XN1" s="158"/>
      <c r="XO1" s="158"/>
      <c r="XP1" s="158"/>
      <c r="XQ1" s="158"/>
      <c r="XR1" s="158"/>
      <c r="XS1" s="158"/>
      <c r="XT1" s="158"/>
      <c r="XU1" s="158"/>
      <c r="XV1" s="158"/>
      <c r="XW1" s="158"/>
      <c r="XX1" s="158"/>
      <c r="XY1" s="158"/>
      <c r="XZ1" s="158"/>
      <c r="YA1" s="158"/>
      <c r="YB1" s="158"/>
      <c r="YC1" s="158"/>
      <c r="YD1" s="158"/>
      <c r="YE1" s="158"/>
      <c r="YF1" s="158"/>
      <c r="YG1" s="158"/>
      <c r="YH1" s="158"/>
      <c r="YI1" s="158"/>
      <c r="YJ1" s="158"/>
      <c r="YK1" s="158"/>
      <c r="YL1" s="158"/>
      <c r="YM1" s="158"/>
      <c r="YN1" s="158"/>
      <c r="YO1" s="158"/>
      <c r="YP1" s="158"/>
      <c r="YQ1" s="158"/>
      <c r="YR1" s="158"/>
      <c r="YS1" s="158"/>
      <c r="YT1" s="158"/>
      <c r="YU1" s="158"/>
      <c r="YV1" s="158"/>
      <c r="YW1" s="158"/>
      <c r="YX1" s="158"/>
      <c r="YY1" s="158"/>
      <c r="YZ1" s="158"/>
      <c r="ZA1" s="158"/>
      <c r="ZB1" s="158"/>
      <c r="ZC1" s="158"/>
      <c r="ZD1" s="158"/>
      <c r="ZE1" s="158"/>
      <c r="ZF1" s="158"/>
      <c r="ZG1" s="158"/>
      <c r="ZH1" s="158"/>
      <c r="ZI1" s="158"/>
      <c r="ZJ1" s="158"/>
      <c r="ZK1" s="158"/>
      <c r="ZL1" s="158"/>
      <c r="ZM1" s="158"/>
      <c r="ZN1" s="158"/>
      <c r="ZO1" s="158"/>
      <c r="ZP1" s="158"/>
      <c r="ZQ1" s="158"/>
      <c r="ZR1" s="158"/>
      <c r="ZS1" s="158"/>
      <c r="ZT1" s="158"/>
      <c r="ZU1" s="158"/>
      <c r="ZV1" s="158"/>
      <c r="ZW1" s="158"/>
      <c r="ZX1" s="158"/>
      <c r="ZY1" s="158"/>
      <c r="ZZ1" s="158"/>
      <c r="AAA1" s="158"/>
      <c r="AAB1" s="158"/>
      <c r="AAC1" s="158"/>
      <c r="AAD1" s="158"/>
      <c r="AAE1" s="158"/>
      <c r="AAF1" s="158"/>
      <c r="AAG1" s="158"/>
      <c r="AAH1" s="158"/>
      <c r="AAI1" s="158"/>
      <c r="AAJ1" s="158"/>
      <c r="AAK1" s="158"/>
      <c r="AAL1" s="158"/>
      <c r="AAM1" s="158"/>
      <c r="AAN1" s="158"/>
      <c r="AAO1" s="158"/>
      <c r="AAP1" s="158"/>
      <c r="AAQ1" s="158"/>
      <c r="AAR1" s="158"/>
      <c r="AAS1" s="158"/>
      <c r="AAT1" s="158"/>
      <c r="AAU1" s="158"/>
      <c r="AAV1" s="158"/>
      <c r="AAW1" s="158"/>
      <c r="AAX1" s="158"/>
      <c r="AAY1" s="158"/>
      <c r="AAZ1" s="158"/>
      <c r="ABA1" s="158"/>
      <c r="ABB1" s="158"/>
      <c r="ABC1" s="158"/>
      <c r="ABD1" s="158"/>
      <c r="ABE1" s="158"/>
      <c r="ABF1" s="158"/>
      <c r="ABG1" s="158"/>
      <c r="ABH1" s="158"/>
      <c r="ABI1" s="158"/>
      <c r="ABJ1" s="158"/>
      <c r="ABK1" s="158"/>
      <c r="ABL1" s="158"/>
      <c r="ABM1" s="158"/>
      <c r="ABN1" s="158"/>
      <c r="ABO1" s="158"/>
      <c r="ABP1" s="158"/>
      <c r="ABQ1" s="158"/>
      <c r="ABR1" s="158"/>
      <c r="ABS1" s="158"/>
      <c r="ABT1" s="158"/>
      <c r="ABU1" s="158"/>
      <c r="ABV1" s="158"/>
      <c r="ABW1" s="158"/>
      <c r="ABX1" s="158"/>
      <c r="ABY1" s="158"/>
      <c r="ABZ1" s="158"/>
      <c r="ACA1" s="158"/>
      <c r="ACB1" s="158"/>
      <c r="ACC1" s="158"/>
      <c r="ACD1" s="158"/>
      <c r="ACE1" s="158"/>
      <c r="ACF1" s="158"/>
      <c r="ACG1" s="158"/>
      <c r="ACH1" s="158"/>
      <c r="ACI1" s="158"/>
      <c r="ACJ1" s="158"/>
      <c r="ACK1" s="158"/>
      <c r="ACL1" s="158"/>
      <c r="ACM1" s="158"/>
      <c r="ACN1" s="158"/>
      <c r="ACO1" s="158"/>
      <c r="ACP1" s="158"/>
      <c r="ACQ1" s="158"/>
      <c r="ACR1" s="158"/>
      <c r="ACS1" s="158"/>
      <c r="ACT1" s="158"/>
      <c r="ACU1" s="158"/>
      <c r="ACV1" s="158"/>
      <c r="ACW1" s="158"/>
      <c r="ACX1" s="158"/>
      <c r="ACY1" s="158"/>
      <c r="ACZ1" s="158"/>
      <c r="ADA1" s="158"/>
      <c r="ADB1" s="158"/>
      <c r="ADC1" s="158"/>
      <c r="ADD1" s="158"/>
      <c r="ADE1" s="158"/>
      <c r="ADF1" s="158"/>
      <c r="ADG1" s="158"/>
      <c r="ADH1" s="158"/>
      <c r="ADI1" s="158"/>
      <c r="ADJ1" s="158"/>
      <c r="ADK1" s="158"/>
      <c r="ADL1" s="158"/>
      <c r="ADM1" s="158"/>
      <c r="ADN1" s="158"/>
      <c r="ADO1" s="158"/>
      <c r="ADP1" s="158"/>
      <c r="ADQ1" s="158"/>
      <c r="ADR1" s="158"/>
      <c r="ADS1" s="158"/>
      <c r="ADT1" s="158"/>
      <c r="ADU1" s="158"/>
      <c r="ADV1" s="158"/>
      <c r="ADW1" s="158"/>
      <c r="ADX1" s="158"/>
      <c r="ADY1" s="158"/>
      <c r="ADZ1" s="158"/>
      <c r="AEA1" s="158"/>
      <c r="AEB1" s="158"/>
      <c r="AEC1" s="158"/>
      <c r="AED1" s="158"/>
      <c r="AEE1" s="158"/>
      <c r="AEF1" s="158"/>
      <c r="AEG1" s="158"/>
      <c r="AEH1" s="158"/>
      <c r="AEI1" s="158"/>
      <c r="AEJ1" s="158"/>
      <c r="AEK1" s="158"/>
      <c r="AEL1" s="158"/>
      <c r="AEM1" s="158"/>
      <c r="AEN1" s="158"/>
      <c r="AEO1" s="158"/>
      <c r="AEP1" s="158"/>
      <c r="AEQ1" s="158"/>
      <c r="AER1" s="158"/>
      <c r="AES1" s="158"/>
      <c r="AET1" s="158"/>
      <c r="AEU1" s="158"/>
      <c r="AEV1" s="158"/>
      <c r="AEW1" s="158"/>
      <c r="AEX1" s="158"/>
      <c r="AEY1" s="158"/>
      <c r="AEZ1" s="158"/>
      <c r="AFA1" s="158"/>
      <c r="AFB1" s="158"/>
      <c r="AFC1" s="158"/>
      <c r="AFD1" s="158"/>
      <c r="AFE1" s="158"/>
      <c r="AFF1" s="158"/>
      <c r="AFG1" s="158"/>
      <c r="AFH1" s="158"/>
      <c r="AFI1" s="158"/>
      <c r="AFJ1" s="158"/>
      <c r="AFK1" s="158"/>
      <c r="AFL1" s="158"/>
      <c r="AFM1" s="158"/>
      <c r="AFN1" s="158"/>
      <c r="AFO1" s="158"/>
      <c r="AFP1" s="158"/>
      <c r="AFQ1" s="158"/>
      <c r="AFR1" s="158"/>
      <c r="AFS1" s="158"/>
      <c r="AFT1" s="158"/>
      <c r="AFU1" s="158"/>
      <c r="AFV1" s="158"/>
      <c r="AFW1" s="158"/>
      <c r="AFX1" s="158"/>
      <c r="AFY1" s="158"/>
      <c r="AFZ1" s="158"/>
      <c r="AGA1" s="158"/>
      <c r="AGB1" s="158"/>
      <c r="AGC1" s="158"/>
      <c r="AGD1" s="158"/>
      <c r="AGE1" s="158"/>
      <c r="AGF1" s="158"/>
      <c r="AGG1" s="158"/>
      <c r="AGH1" s="158"/>
      <c r="AGI1" s="158"/>
      <c r="AGJ1" s="158"/>
      <c r="AGK1" s="158"/>
      <c r="AGL1" s="158"/>
      <c r="AGM1" s="158"/>
      <c r="AGN1" s="158"/>
      <c r="AGO1" s="158"/>
      <c r="AGP1" s="158"/>
      <c r="AGQ1" s="158"/>
      <c r="AGR1" s="158"/>
      <c r="AGS1" s="158"/>
      <c r="AGT1" s="158"/>
      <c r="AGU1" s="158"/>
      <c r="AGV1" s="158"/>
      <c r="AGW1" s="158"/>
      <c r="AGX1" s="158"/>
      <c r="AGY1" s="158"/>
      <c r="AGZ1" s="158"/>
      <c r="AHA1" s="158"/>
      <c r="AHB1" s="158"/>
      <c r="AHC1" s="158"/>
      <c r="AHD1" s="158"/>
      <c r="AHE1" s="158"/>
      <c r="AHF1" s="158"/>
      <c r="AHG1" s="158"/>
      <c r="AHH1" s="158"/>
      <c r="AHI1" s="158"/>
      <c r="AHJ1" s="158"/>
      <c r="AHK1" s="158"/>
      <c r="AHL1" s="158"/>
      <c r="AHM1" s="158"/>
      <c r="AHN1" s="158"/>
      <c r="AHO1" s="158"/>
      <c r="AHP1" s="158"/>
      <c r="AHQ1" s="158"/>
      <c r="AHR1" s="158"/>
      <c r="AHS1" s="158"/>
      <c r="AHT1" s="158"/>
      <c r="AHU1" s="158"/>
      <c r="AHV1" s="158"/>
      <c r="AHW1" s="158"/>
      <c r="AHX1" s="158"/>
      <c r="AHY1" s="158"/>
      <c r="AHZ1" s="158"/>
      <c r="AIA1" s="158"/>
      <c r="AIB1" s="158"/>
      <c r="AIC1" s="158"/>
      <c r="AID1" s="158"/>
      <c r="AIE1" s="158"/>
      <c r="AIF1" s="158"/>
      <c r="AIG1" s="158"/>
      <c r="AIH1" s="158"/>
      <c r="AII1" s="158"/>
      <c r="AIJ1" s="158"/>
      <c r="AIK1" s="158"/>
      <c r="AIL1" s="158"/>
      <c r="AIM1" s="158"/>
      <c r="AIN1" s="158"/>
      <c r="AIO1" s="158"/>
      <c r="AIP1" s="158"/>
      <c r="AIQ1" s="158"/>
      <c r="AIR1" s="158"/>
      <c r="AIS1" s="158"/>
      <c r="AIT1" s="158"/>
      <c r="AIU1" s="158"/>
      <c r="AIV1" s="158"/>
      <c r="AIW1" s="158"/>
      <c r="AIX1" s="158"/>
      <c r="AIY1" s="158"/>
      <c r="AIZ1" s="158"/>
      <c r="AJA1" s="158"/>
      <c r="AJB1" s="158"/>
      <c r="AJC1" s="158"/>
      <c r="AJD1" s="158"/>
      <c r="AJE1" s="158"/>
      <c r="AJF1" s="158"/>
      <c r="AJG1" s="158"/>
      <c r="AJH1" s="158"/>
      <c r="AJI1" s="158"/>
      <c r="AJJ1" s="158"/>
      <c r="AJK1" s="158"/>
      <c r="AJL1" s="158"/>
      <c r="AJM1" s="158"/>
      <c r="AJN1" s="158"/>
      <c r="AJO1" s="158"/>
      <c r="AJP1" s="158"/>
      <c r="AJQ1" s="158"/>
      <c r="AJR1" s="158"/>
      <c r="AJS1" s="158"/>
      <c r="AJT1" s="158"/>
      <c r="AJU1" s="158"/>
      <c r="AJV1" s="158"/>
      <c r="AJW1" s="158"/>
      <c r="AJX1" s="158"/>
      <c r="AJY1" s="158"/>
      <c r="AJZ1" s="158"/>
      <c r="AKA1" s="158"/>
      <c r="AKB1" s="158"/>
      <c r="AKC1" s="158"/>
    </row>
    <row r="2" spans="1:965" s="2" customFormat="1" ht="57.75" customHeight="1" x14ac:dyDescent="0.2">
      <c r="A2" s="28" t="s">
        <v>481</v>
      </c>
      <c r="B2" s="65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149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 s="158"/>
      <c r="II2" s="158"/>
      <c r="IJ2" s="158"/>
      <c r="IK2" s="158"/>
      <c r="IL2" s="158"/>
      <c r="IM2" s="158"/>
      <c r="IN2" s="158"/>
      <c r="IO2" s="158"/>
      <c r="IP2" s="158"/>
      <c r="IQ2" s="158"/>
      <c r="IR2" s="158"/>
      <c r="IS2" s="158"/>
      <c r="IT2" s="158"/>
      <c r="IU2" s="158"/>
      <c r="IV2" s="158"/>
      <c r="IW2" s="158"/>
      <c r="IX2" s="158"/>
      <c r="IY2" s="158"/>
      <c r="IZ2" s="158"/>
      <c r="JA2" s="158"/>
      <c r="JB2" s="158"/>
      <c r="JC2" s="158"/>
      <c r="JD2" s="158"/>
      <c r="JE2" s="158"/>
      <c r="JF2" s="158"/>
      <c r="JG2" s="158"/>
      <c r="JH2" s="158"/>
      <c r="JI2" s="158"/>
      <c r="JJ2" s="158"/>
      <c r="JK2" s="158"/>
      <c r="JL2" s="158"/>
      <c r="JM2" s="158"/>
      <c r="JN2" s="158"/>
      <c r="JO2" s="158"/>
      <c r="JP2" s="158"/>
      <c r="JQ2" s="158"/>
      <c r="JR2" s="158"/>
      <c r="JS2" s="158"/>
      <c r="JT2" s="158"/>
      <c r="JU2" s="158"/>
      <c r="JV2" s="158"/>
      <c r="JW2" s="158"/>
      <c r="JX2" s="158"/>
      <c r="JY2" s="158"/>
      <c r="JZ2" s="158"/>
      <c r="KA2" s="158"/>
      <c r="KB2" s="158"/>
      <c r="KC2" s="158"/>
      <c r="KD2" s="158"/>
      <c r="KE2" s="158"/>
      <c r="KF2" s="158"/>
      <c r="KG2" s="158"/>
      <c r="KH2" s="158"/>
      <c r="KI2" s="158"/>
      <c r="KJ2" s="158"/>
      <c r="KK2" s="158"/>
      <c r="KL2" s="158"/>
      <c r="KM2" s="158"/>
      <c r="KN2" s="158"/>
      <c r="KO2" s="158"/>
      <c r="KP2" s="158"/>
      <c r="KQ2" s="158"/>
      <c r="KR2" s="158"/>
      <c r="KS2" s="158"/>
      <c r="KT2" s="158"/>
      <c r="KU2" s="158"/>
      <c r="KV2" s="158"/>
      <c r="KW2" s="158"/>
      <c r="KX2" s="158"/>
      <c r="KY2" s="158"/>
      <c r="KZ2" s="158"/>
      <c r="LA2" s="158"/>
      <c r="LB2" s="158"/>
      <c r="LC2" s="158"/>
      <c r="LD2" s="158"/>
      <c r="LE2" s="158"/>
      <c r="LF2" s="158"/>
      <c r="LG2" s="158"/>
      <c r="LH2" s="158"/>
      <c r="LI2" s="158"/>
      <c r="LJ2" s="158"/>
      <c r="LK2" s="158"/>
      <c r="LL2" s="158"/>
      <c r="LM2" s="158"/>
      <c r="LN2" s="158"/>
      <c r="LO2" s="158"/>
      <c r="LP2" s="158"/>
      <c r="LQ2" s="158"/>
      <c r="LR2" s="158"/>
      <c r="LS2" s="158"/>
      <c r="LT2" s="158"/>
      <c r="LU2" s="158"/>
      <c r="LV2" s="158"/>
      <c r="LW2" s="158"/>
      <c r="LX2" s="158"/>
      <c r="LY2" s="158"/>
      <c r="LZ2" s="158"/>
      <c r="MA2" s="158"/>
      <c r="MB2" s="158"/>
      <c r="MC2" s="158"/>
      <c r="MD2" s="158"/>
      <c r="ME2" s="158"/>
      <c r="MF2" s="158"/>
      <c r="MG2" s="158"/>
      <c r="MH2" s="158"/>
      <c r="MI2" s="158"/>
      <c r="MJ2" s="158"/>
      <c r="MK2" s="158"/>
      <c r="ML2" s="158"/>
      <c r="MM2" s="158"/>
      <c r="MN2" s="158"/>
      <c r="MO2" s="158"/>
      <c r="MP2" s="158"/>
      <c r="MQ2" s="158"/>
      <c r="MR2" s="158"/>
      <c r="MS2" s="158"/>
      <c r="MT2" s="158"/>
      <c r="MU2" s="158"/>
      <c r="MV2" s="158"/>
      <c r="MW2" s="158"/>
      <c r="MX2" s="158"/>
      <c r="MY2" s="158"/>
      <c r="MZ2" s="158"/>
      <c r="NA2" s="158"/>
      <c r="NB2" s="158"/>
      <c r="NC2" s="158"/>
      <c r="ND2" s="158"/>
      <c r="NE2" s="158"/>
      <c r="NF2" s="158"/>
      <c r="NG2" s="158"/>
      <c r="NH2" s="158"/>
      <c r="NI2" s="158"/>
      <c r="NJ2" s="158"/>
      <c r="NK2" s="158"/>
      <c r="NL2" s="158"/>
      <c r="NM2" s="158"/>
      <c r="NN2" s="158"/>
      <c r="NO2" s="158"/>
      <c r="NP2" s="158"/>
      <c r="NQ2" s="158"/>
      <c r="NR2" s="158"/>
      <c r="NS2" s="158"/>
      <c r="NT2" s="158"/>
      <c r="NU2" s="158"/>
      <c r="NV2" s="158"/>
      <c r="NW2" s="158"/>
      <c r="NX2" s="158"/>
      <c r="NY2" s="158"/>
      <c r="NZ2" s="158"/>
      <c r="OA2" s="158"/>
      <c r="OB2" s="158"/>
      <c r="OC2" s="158"/>
      <c r="OD2" s="158"/>
      <c r="OE2" s="158"/>
      <c r="OF2" s="158"/>
      <c r="OG2" s="158"/>
      <c r="OH2" s="158"/>
      <c r="OI2" s="158"/>
      <c r="OJ2" s="158"/>
      <c r="OK2" s="158"/>
      <c r="OL2" s="158"/>
      <c r="OM2" s="158"/>
      <c r="ON2" s="158"/>
      <c r="OO2" s="158"/>
      <c r="OP2" s="158"/>
      <c r="OQ2" s="158"/>
      <c r="OR2" s="158"/>
      <c r="OS2" s="158"/>
      <c r="OT2" s="158"/>
      <c r="OU2" s="158"/>
      <c r="OV2" s="158"/>
      <c r="OW2" s="158"/>
      <c r="OX2" s="158"/>
      <c r="OY2" s="158"/>
      <c r="OZ2" s="158"/>
      <c r="PA2" s="158"/>
      <c r="PB2" s="158"/>
      <c r="PC2" s="158"/>
      <c r="PD2" s="158"/>
      <c r="PE2" s="158"/>
      <c r="PF2" s="158"/>
      <c r="PG2" s="158"/>
      <c r="PH2" s="158"/>
      <c r="PI2" s="158"/>
      <c r="PJ2" s="158"/>
      <c r="PK2" s="158"/>
      <c r="PL2" s="158"/>
      <c r="PM2" s="158"/>
      <c r="PN2" s="158"/>
      <c r="PO2" s="158"/>
      <c r="PP2" s="158"/>
      <c r="PQ2" s="158"/>
      <c r="PR2" s="158"/>
      <c r="PS2" s="158"/>
      <c r="PT2" s="158"/>
      <c r="PU2" s="158"/>
      <c r="PV2" s="158"/>
      <c r="PW2" s="158"/>
      <c r="PX2" s="158"/>
      <c r="PY2" s="158"/>
      <c r="PZ2" s="158"/>
      <c r="QA2" s="158"/>
      <c r="QB2" s="158"/>
      <c r="QC2" s="158"/>
      <c r="QD2" s="158"/>
      <c r="QE2" s="158"/>
      <c r="QF2" s="158"/>
      <c r="QG2" s="158"/>
      <c r="QH2" s="158"/>
      <c r="QI2" s="158"/>
      <c r="QJ2" s="158"/>
      <c r="QK2" s="158"/>
      <c r="QL2" s="158"/>
      <c r="QM2" s="158"/>
      <c r="QN2" s="158"/>
      <c r="QO2" s="158"/>
      <c r="QP2" s="158"/>
      <c r="QQ2" s="158"/>
      <c r="QR2" s="158"/>
      <c r="QS2" s="158"/>
      <c r="QT2" s="158"/>
      <c r="QU2" s="158"/>
      <c r="QV2" s="158"/>
      <c r="QW2" s="158"/>
      <c r="QX2" s="158"/>
      <c r="QY2" s="158"/>
      <c r="QZ2" s="158"/>
      <c r="RA2" s="158"/>
      <c r="RB2" s="158"/>
      <c r="RC2" s="158"/>
      <c r="RD2" s="158"/>
      <c r="RE2" s="158"/>
      <c r="RF2" s="158"/>
      <c r="RG2" s="158"/>
      <c r="RH2" s="158"/>
      <c r="RI2" s="158"/>
      <c r="RJ2" s="158"/>
      <c r="RK2" s="158"/>
      <c r="RL2" s="158"/>
      <c r="RM2" s="158"/>
      <c r="RN2" s="158"/>
      <c r="RO2" s="158"/>
      <c r="RP2" s="158"/>
      <c r="RQ2" s="158"/>
      <c r="RR2" s="158"/>
      <c r="RS2" s="158"/>
      <c r="RT2" s="158"/>
      <c r="RU2" s="158"/>
      <c r="RV2" s="158"/>
      <c r="RW2" s="158"/>
      <c r="RX2" s="158"/>
      <c r="RY2" s="158"/>
      <c r="RZ2" s="158"/>
      <c r="SA2" s="158"/>
      <c r="SB2" s="158"/>
      <c r="SC2" s="158"/>
      <c r="SD2" s="158"/>
      <c r="SE2" s="158"/>
      <c r="SF2" s="158"/>
      <c r="SG2" s="158"/>
      <c r="SH2" s="158"/>
      <c r="SI2" s="158"/>
      <c r="SJ2" s="158"/>
      <c r="SK2" s="158"/>
      <c r="SL2" s="158"/>
      <c r="SM2" s="158"/>
      <c r="SN2" s="158"/>
      <c r="SO2" s="158"/>
      <c r="SP2" s="158"/>
      <c r="SQ2" s="158"/>
      <c r="SR2" s="158"/>
      <c r="SS2" s="158"/>
      <c r="ST2" s="158"/>
      <c r="SU2" s="158"/>
      <c r="SV2" s="158"/>
      <c r="SW2" s="158"/>
      <c r="SX2" s="158"/>
      <c r="SY2" s="158"/>
      <c r="SZ2" s="158"/>
      <c r="TA2" s="158"/>
      <c r="TB2" s="158"/>
      <c r="TC2" s="158"/>
      <c r="TD2" s="158"/>
      <c r="TE2" s="158"/>
      <c r="TF2" s="158"/>
      <c r="TG2" s="158"/>
      <c r="TH2" s="158"/>
      <c r="TI2" s="158"/>
      <c r="TJ2" s="158"/>
      <c r="TK2" s="158"/>
      <c r="TL2" s="158"/>
      <c r="TM2" s="158"/>
      <c r="TN2" s="158"/>
      <c r="TO2" s="158"/>
      <c r="TP2" s="158"/>
      <c r="TQ2" s="158"/>
      <c r="TR2" s="158"/>
      <c r="TS2" s="158"/>
      <c r="TT2" s="158"/>
      <c r="TU2" s="158"/>
      <c r="TV2" s="158"/>
      <c r="TW2" s="158"/>
      <c r="TX2" s="158"/>
      <c r="TY2" s="158"/>
      <c r="TZ2" s="158"/>
      <c r="UA2" s="158"/>
      <c r="UB2" s="158"/>
      <c r="UC2" s="158"/>
      <c r="UD2" s="158"/>
      <c r="UE2" s="158"/>
      <c r="UF2" s="158"/>
      <c r="UG2" s="158"/>
      <c r="UH2" s="158"/>
      <c r="UI2" s="158"/>
      <c r="UJ2" s="158"/>
      <c r="UK2" s="158"/>
      <c r="UL2" s="158"/>
      <c r="UM2" s="158"/>
      <c r="UN2" s="158"/>
      <c r="UO2" s="158"/>
      <c r="UP2" s="158"/>
      <c r="UQ2" s="158"/>
      <c r="UR2" s="158"/>
      <c r="US2" s="158"/>
      <c r="UT2" s="158"/>
      <c r="UU2" s="158"/>
      <c r="UV2" s="158"/>
      <c r="UW2" s="158"/>
      <c r="UX2" s="158"/>
      <c r="UY2" s="158"/>
      <c r="UZ2" s="158"/>
      <c r="VA2" s="158"/>
      <c r="VB2" s="158"/>
      <c r="VC2" s="158"/>
      <c r="VD2" s="158"/>
      <c r="VE2" s="158"/>
      <c r="VF2" s="158"/>
      <c r="VG2" s="158"/>
      <c r="VH2" s="158"/>
      <c r="VI2" s="158"/>
      <c r="VJ2" s="158"/>
      <c r="VK2" s="158"/>
      <c r="VL2" s="158"/>
      <c r="VM2" s="158"/>
      <c r="VN2" s="158"/>
      <c r="VO2" s="158"/>
      <c r="VP2" s="158"/>
      <c r="VQ2" s="158"/>
      <c r="VR2" s="158"/>
      <c r="VS2" s="158"/>
      <c r="VT2" s="158"/>
      <c r="VU2" s="158"/>
      <c r="VV2" s="158"/>
      <c r="VW2" s="158"/>
      <c r="VX2" s="158"/>
      <c r="VY2" s="158"/>
      <c r="VZ2" s="158"/>
      <c r="WA2" s="158"/>
      <c r="WB2" s="158"/>
      <c r="WC2" s="158"/>
      <c r="WD2" s="158"/>
      <c r="WE2" s="158"/>
      <c r="WF2" s="158"/>
      <c r="WG2" s="158"/>
      <c r="WH2" s="158"/>
      <c r="WI2" s="158"/>
      <c r="WJ2" s="158"/>
      <c r="WK2" s="158"/>
      <c r="WL2" s="158"/>
      <c r="WM2" s="158"/>
      <c r="WN2" s="158"/>
      <c r="WO2" s="158"/>
      <c r="WP2" s="158"/>
      <c r="WQ2" s="158"/>
      <c r="WR2" s="158"/>
      <c r="WS2" s="158"/>
      <c r="WT2" s="158"/>
      <c r="WU2" s="158"/>
      <c r="WV2" s="158"/>
      <c r="WW2" s="158"/>
      <c r="WX2" s="158"/>
      <c r="WY2" s="158"/>
      <c r="WZ2" s="158"/>
      <c r="XA2" s="158"/>
      <c r="XB2" s="158"/>
      <c r="XC2" s="158"/>
      <c r="XD2" s="158"/>
      <c r="XE2" s="158"/>
      <c r="XF2" s="158"/>
      <c r="XG2" s="158"/>
      <c r="XH2" s="158"/>
      <c r="XI2" s="158"/>
      <c r="XJ2" s="158"/>
      <c r="XK2" s="158"/>
      <c r="XL2" s="158"/>
      <c r="XM2" s="158"/>
      <c r="XN2" s="158"/>
      <c r="XO2" s="158"/>
      <c r="XP2" s="158"/>
      <c r="XQ2" s="158"/>
      <c r="XR2" s="158"/>
      <c r="XS2" s="158"/>
      <c r="XT2" s="158"/>
      <c r="XU2" s="158"/>
      <c r="XV2" s="158"/>
      <c r="XW2" s="158"/>
      <c r="XX2" s="158"/>
      <c r="XY2" s="158"/>
      <c r="XZ2" s="158"/>
      <c r="YA2" s="158"/>
      <c r="YB2" s="158"/>
      <c r="YC2" s="158"/>
      <c r="YD2" s="158"/>
      <c r="YE2" s="158"/>
      <c r="YF2" s="158"/>
      <c r="YG2" s="158"/>
      <c r="YH2" s="158"/>
      <c r="YI2" s="158"/>
      <c r="YJ2" s="158"/>
      <c r="YK2" s="158"/>
      <c r="YL2" s="158"/>
      <c r="YM2" s="158"/>
      <c r="YN2" s="158"/>
      <c r="YO2" s="158"/>
      <c r="YP2" s="158"/>
      <c r="YQ2" s="158"/>
      <c r="YR2" s="158"/>
      <c r="YS2" s="158"/>
      <c r="YT2" s="158"/>
      <c r="YU2" s="158"/>
      <c r="YV2" s="158"/>
      <c r="YW2" s="158"/>
      <c r="YX2" s="158"/>
      <c r="YY2" s="158"/>
      <c r="YZ2" s="158"/>
      <c r="ZA2" s="158"/>
      <c r="ZB2" s="158"/>
      <c r="ZC2" s="158"/>
      <c r="ZD2" s="158"/>
      <c r="ZE2" s="158"/>
      <c r="ZF2" s="158"/>
      <c r="ZG2" s="158"/>
      <c r="ZH2" s="158"/>
      <c r="ZI2" s="158"/>
      <c r="ZJ2" s="158"/>
      <c r="ZK2" s="158"/>
      <c r="ZL2" s="158"/>
      <c r="ZM2" s="158"/>
      <c r="ZN2" s="158"/>
      <c r="ZO2" s="158"/>
      <c r="ZP2" s="158"/>
      <c r="ZQ2" s="158"/>
      <c r="ZR2" s="158"/>
      <c r="ZS2" s="158"/>
      <c r="ZT2" s="158"/>
      <c r="ZU2" s="158"/>
      <c r="ZV2" s="158"/>
      <c r="ZW2" s="158"/>
      <c r="ZX2" s="158"/>
      <c r="ZY2" s="158"/>
      <c r="ZZ2" s="158"/>
      <c r="AAA2" s="158"/>
      <c r="AAB2" s="158"/>
      <c r="AAC2" s="158"/>
      <c r="AAD2" s="158"/>
      <c r="AAE2" s="158"/>
      <c r="AAF2" s="158"/>
      <c r="AAG2" s="158"/>
      <c r="AAH2" s="158"/>
      <c r="AAI2" s="158"/>
      <c r="AAJ2" s="158"/>
      <c r="AAK2" s="158"/>
      <c r="AAL2" s="158"/>
      <c r="AAM2" s="158"/>
      <c r="AAN2" s="158"/>
      <c r="AAO2" s="158"/>
      <c r="AAP2" s="158"/>
      <c r="AAQ2" s="158"/>
      <c r="AAR2" s="158"/>
      <c r="AAS2" s="158"/>
      <c r="AAT2" s="158"/>
      <c r="AAU2" s="158"/>
      <c r="AAV2" s="158"/>
      <c r="AAW2" s="158"/>
      <c r="AAX2" s="158"/>
      <c r="AAY2" s="158"/>
      <c r="AAZ2" s="158"/>
      <c r="ABA2" s="158"/>
      <c r="ABB2" s="158"/>
      <c r="ABC2" s="158"/>
      <c r="ABD2" s="158"/>
      <c r="ABE2" s="158"/>
      <c r="ABF2" s="158"/>
      <c r="ABG2" s="158"/>
      <c r="ABH2" s="158"/>
      <c r="ABI2" s="158"/>
      <c r="ABJ2" s="158"/>
      <c r="ABK2" s="158"/>
      <c r="ABL2" s="158"/>
      <c r="ABM2" s="158"/>
      <c r="ABN2" s="158"/>
      <c r="ABO2" s="158"/>
      <c r="ABP2" s="158"/>
      <c r="ABQ2" s="158"/>
      <c r="ABR2" s="158"/>
      <c r="ABS2" s="158"/>
      <c r="ABT2" s="158"/>
      <c r="ABU2" s="158"/>
      <c r="ABV2" s="158"/>
      <c r="ABW2" s="158"/>
      <c r="ABX2" s="158"/>
      <c r="ABY2" s="158"/>
      <c r="ABZ2" s="158"/>
      <c r="ACA2" s="158"/>
      <c r="ACB2" s="158"/>
      <c r="ACC2" s="158"/>
      <c r="ACD2" s="158"/>
      <c r="ACE2" s="158"/>
      <c r="ACF2" s="158"/>
      <c r="ACG2" s="158"/>
      <c r="ACH2" s="158"/>
      <c r="ACI2" s="158"/>
      <c r="ACJ2" s="158"/>
      <c r="ACK2" s="158"/>
      <c r="ACL2" s="158"/>
      <c r="ACM2" s="158"/>
      <c r="ACN2" s="158"/>
      <c r="ACO2" s="158"/>
      <c r="ACP2" s="158"/>
      <c r="ACQ2" s="158"/>
      <c r="ACR2" s="158"/>
      <c r="ACS2" s="158"/>
      <c r="ACT2" s="158"/>
      <c r="ACU2" s="158"/>
      <c r="ACV2" s="158"/>
      <c r="ACW2" s="158"/>
      <c r="ACX2" s="158"/>
      <c r="ACY2" s="158"/>
      <c r="ACZ2" s="158"/>
      <c r="ADA2" s="158"/>
      <c r="ADB2" s="158"/>
      <c r="ADC2" s="158"/>
      <c r="ADD2" s="158"/>
      <c r="ADE2" s="158"/>
      <c r="ADF2" s="158"/>
      <c r="ADG2" s="158"/>
      <c r="ADH2" s="158"/>
      <c r="ADI2" s="158"/>
      <c r="ADJ2" s="158"/>
      <c r="ADK2" s="158"/>
      <c r="ADL2" s="158"/>
      <c r="ADM2" s="158"/>
      <c r="ADN2" s="158"/>
      <c r="ADO2" s="158"/>
      <c r="ADP2" s="158"/>
      <c r="ADQ2" s="158"/>
      <c r="ADR2" s="158"/>
      <c r="ADS2" s="158"/>
      <c r="ADT2" s="158"/>
      <c r="ADU2" s="158"/>
      <c r="ADV2" s="158"/>
      <c r="ADW2" s="158"/>
      <c r="ADX2" s="158"/>
      <c r="ADY2" s="158"/>
      <c r="ADZ2" s="158"/>
      <c r="AEA2" s="158"/>
      <c r="AEB2" s="158"/>
      <c r="AEC2" s="158"/>
      <c r="AED2" s="158"/>
      <c r="AEE2" s="158"/>
      <c r="AEF2" s="158"/>
      <c r="AEG2" s="158"/>
      <c r="AEH2" s="158"/>
      <c r="AEI2" s="158"/>
      <c r="AEJ2" s="158"/>
      <c r="AEK2" s="158"/>
      <c r="AEL2" s="158"/>
      <c r="AEM2" s="158"/>
      <c r="AEN2" s="158"/>
      <c r="AEO2" s="158"/>
      <c r="AEP2" s="158"/>
      <c r="AEQ2" s="158"/>
      <c r="AER2" s="158"/>
      <c r="AES2" s="158"/>
      <c r="AET2" s="158"/>
      <c r="AEU2" s="158"/>
      <c r="AEV2" s="158"/>
      <c r="AEW2" s="158"/>
      <c r="AEX2" s="158"/>
      <c r="AEY2" s="158"/>
      <c r="AEZ2" s="158"/>
      <c r="AFA2" s="158"/>
      <c r="AFB2" s="158"/>
      <c r="AFC2" s="158"/>
      <c r="AFD2" s="158"/>
      <c r="AFE2" s="158"/>
      <c r="AFF2" s="158"/>
      <c r="AFG2" s="158"/>
      <c r="AFH2" s="158"/>
      <c r="AFI2" s="158"/>
      <c r="AFJ2" s="158"/>
      <c r="AFK2" s="158"/>
      <c r="AFL2" s="158"/>
      <c r="AFM2" s="158"/>
      <c r="AFN2" s="158"/>
      <c r="AFO2" s="158"/>
      <c r="AFP2" s="158"/>
      <c r="AFQ2" s="158"/>
      <c r="AFR2" s="158"/>
      <c r="AFS2" s="158"/>
      <c r="AFT2" s="158"/>
      <c r="AFU2" s="158"/>
      <c r="AFV2" s="158"/>
      <c r="AFW2" s="158"/>
      <c r="AFX2" s="158"/>
      <c r="AFY2" s="158"/>
      <c r="AFZ2" s="158"/>
      <c r="AGA2" s="158"/>
      <c r="AGB2" s="158"/>
      <c r="AGC2" s="158"/>
      <c r="AGD2" s="158"/>
      <c r="AGE2" s="158"/>
      <c r="AGF2" s="158"/>
      <c r="AGG2" s="158"/>
      <c r="AGH2" s="158"/>
      <c r="AGI2" s="158"/>
      <c r="AGJ2" s="158"/>
      <c r="AGK2" s="158"/>
      <c r="AGL2" s="158"/>
      <c r="AGM2" s="158"/>
      <c r="AGN2" s="158"/>
      <c r="AGO2" s="158"/>
      <c r="AGP2" s="158"/>
      <c r="AGQ2" s="158"/>
      <c r="AGR2" s="158"/>
      <c r="AGS2" s="158"/>
      <c r="AGT2" s="158"/>
      <c r="AGU2" s="158"/>
      <c r="AGV2" s="158"/>
      <c r="AGW2" s="158"/>
      <c r="AGX2" s="158"/>
      <c r="AGY2" s="158"/>
      <c r="AGZ2" s="158"/>
      <c r="AHA2" s="158"/>
      <c r="AHB2" s="158"/>
      <c r="AHC2" s="158"/>
      <c r="AHD2" s="158"/>
      <c r="AHE2" s="158"/>
      <c r="AHF2" s="158"/>
      <c r="AHG2" s="158"/>
      <c r="AHH2" s="158"/>
      <c r="AHI2" s="158"/>
      <c r="AHJ2" s="158"/>
      <c r="AHK2" s="158"/>
      <c r="AHL2" s="158"/>
      <c r="AHM2" s="158"/>
      <c r="AHN2" s="158"/>
      <c r="AHO2" s="158"/>
      <c r="AHP2" s="158"/>
      <c r="AHQ2" s="158"/>
      <c r="AHR2" s="158"/>
      <c r="AHS2" s="158"/>
      <c r="AHT2" s="158"/>
      <c r="AHU2" s="158"/>
      <c r="AHV2" s="158"/>
      <c r="AHW2" s="158"/>
      <c r="AHX2" s="158"/>
      <c r="AHY2" s="158"/>
      <c r="AHZ2" s="158"/>
      <c r="AIA2" s="158"/>
      <c r="AIB2" s="158"/>
      <c r="AIC2" s="158"/>
      <c r="AID2" s="158"/>
      <c r="AIE2" s="158"/>
      <c r="AIF2" s="158"/>
      <c r="AIG2" s="158"/>
      <c r="AIH2" s="158"/>
      <c r="AII2" s="158"/>
      <c r="AIJ2" s="158"/>
      <c r="AIK2" s="158"/>
      <c r="AIL2" s="158"/>
      <c r="AIM2" s="158"/>
      <c r="AIN2" s="158"/>
      <c r="AIO2" s="158"/>
      <c r="AIP2" s="158"/>
      <c r="AIQ2" s="158"/>
      <c r="AIR2" s="158"/>
      <c r="AIS2" s="158"/>
      <c r="AIT2" s="158"/>
      <c r="AIU2" s="158"/>
      <c r="AIV2" s="158"/>
      <c r="AIW2" s="158"/>
      <c r="AIX2" s="158"/>
      <c r="AIY2" s="158"/>
      <c r="AIZ2" s="158"/>
      <c r="AJA2" s="158"/>
      <c r="AJB2" s="158"/>
      <c r="AJC2" s="158"/>
      <c r="AJD2" s="158"/>
      <c r="AJE2" s="158"/>
      <c r="AJF2" s="158"/>
      <c r="AJG2" s="158"/>
      <c r="AJH2" s="158"/>
      <c r="AJI2" s="158"/>
      <c r="AJJ2" s="158"/>
      <c r="AJK2" s="158"/>
      <c r="AJL2" s="158"/>
      <c r="AJM2" s="158"/>
      <c r="AJN2" s="158"/>
      <c r="AJO2" s="158"/>
      <c r="AJP2" s="158"/>
      <c r="AJQ2" s="158"/>
      <c r="AJR2" s="158"/>
      <c r="AJS2" s="158"/>
      <c r="AJT2" s="158"/>
      <c r="AJU2" s="158"/>
      <c r="AJV2" s="158"/>
      <c r="AJW2" s="158"/>
      <c r="AJX2" s="158"/>
      <c r="AJY2" s="158"/>
      <c r="AJZ2" s="158"/>
      <c r="AKA2" s="158"/>
      <c r="AKB2" s="158"/>
      <c r="AKC2" s="158"/>
    </row>
    <row r="3" spans="1:965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150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A3" s="158"/>
      <c r="BB3" s="158"/>
      <c r="BC3" s="158"/>
      <c r="BD3" s="158"/>
      <c r="BE3" s="158"/>
      <c r="BF3" s="158"/>
      <c r="BG3" s="158"/>
      <c r="BH3" s="158"/>
      <c r="BI3" s="158"/>
      <c r="BJ3" s="158"/>
      <c r="BK3" s="158"/>
      <c r="BL3" s="158"/>
      <c r="BM3" s="158"/>
      <c r="BN3" s="158"/>
      <c r="BO3" s="158"/>
      <c r="BP3" s="158"/>
      <c r="BQ3" s="158"/>
      <c r="BR3" s="158"/>
      <c r="BS3" s="158"/>
      <c r="BT3" s="158"/>
      <c r="BU3" s="158"/>
      <c r="BV3" s="158"/>
      <c r="BW3" s="158"/>
      <c r="BX3" s="158"/>
      <c r="BY3" s="158"/>
      <c r="BZ3" s="158"/>
      <c r="CA3" s="158"/>
      <c r="CB3" s="158"/>
      <c r="CC3" s="158"/>
      <c r="CD3" s="158"/>
      <c r="CE3" s="158"/>
      <c r="CF3" s="158"/>
      <c r="CG3" s="158"/>
      <c r="CH3" s="158"/>
      <c r="CI3" s="158"/>
      <c r="CJ3" s="158"/>
      <c r="CK3" s="158"/>
      <c r="CL3" s="158"/>
      <c r="CM3" s="158"/>
      <c r="CN3" s="158"/>
      <c r="CO3" s="158"/>
      <c r="CP3" s="158"/>
      <c r="CQ3" s="158"/>
      <c r="CR3" s="158"/>
      <c r="CS3" s="158"/>
      <c r="CT3" s="158"/>
      <c r="CU3" s="158"/>
      <c r="CV3" s="158"/>
      <c r="CW3" s="158"/>
      <c r="CX3" s="158"/>
      <c r="CY3" s="158"/>
      <c r="CZ3" s="158"/>
      <c r="DA3" s="158"/>
      <c r="DB3" s="158"/>
      <c r="DC3" s="158"/>
      <c r="DD3" s="158"/>
      <c r="DE3" s="158"/>
      <c r="DF3" s="158"/>
      <c r="DG3" s="158"/>
      <c r="DH3" s="158"/>
      <c r="DI3" s="158"/>
      <c r="DJ3" s="158"/>
      <c r="DK3" s="158"/>
      <c r="DL3" s="158"/>
      <c r="DM3" s="158"/>
      <c r="DN3" s="158"/>
      <c r="DO3" s="158"/>
      <c r="DP3" s="158"/>
      <c r="DQ3" s="158"/>
      <c r="DR3" s="158"/>
      <c r="DS3" s="158"/>
      <c r="DT3" s="158"/>
      <c r="DU3" s="158"/>
      <c r="DV3" s="158"/>
      <c r="DW3" s="158"/>
      <c r="DX3" s="158"/>
      <c r="DY3" s="158"/>
      <c r="DZ3" s="158"/>
      <c r="EA3" s="158"/>
      <c r="EB3" s="158"/>
      <c r="EC3" s="158"/>
      <c r="ED3" s="158"/>
      <c r="EE3" s="158"/>
      <c r="EF3" s="158"/>
      <c r="EG3" s="158"/>
      <c r="EH3" s="158"/>
      <c r="EI3" s="158"/>
      <c r="EJ3" s="158"/>
      <c r="EK3" s="158"/>
      <c r="EL3" s="158"/>
      <c r="EM3" s="158"/>
      <c r="EN3" s="158"/>
      <c r="EO3" s="158"/>
      <c r="EP3" s="158"/>
      <c r="EQ3" s="158"/>
      <c r="ER3" s="158"/>
      <c r="ES3" s="158"/>
      <c r="ET3" s="158"/>
      <c r="EU3" s="158"/>
      <c r="EV3" s="158"/>
      <c r="EW3" s="158"/>
      <c r="EX3" s="158"/>
      <c r="EY3" s="158"/>
      <c r="EZ3" s="158"/>
      <c r="FA3" s="158"/>
      <c r="FB3" s="158"/>
      <c r="FC3" s="158"/>
      <c r="FD3" s="158"/>
      <c r="FE3" s="158"/>
      <c r="FF3" s="158"/>
      <c r="FG3" s="158"/>
      <c r="FH3" s="158"/>
      <c r="FI3" s="158"/>
      <c r="FJ3" s="158"/>
      <c r="FK3" s="158"/>
      <c r="FL3" s="158"/>
      <c r="FM3" s="158"/>
      <c r="FN3" s="158"/>
      <c r="FO3" s="158"/>
      <c r="FP3" s="158"/>
      <c r="FQ3" s="158"/>
      <c r="FR3" s="158"/>
      <c r="FS3" s="158"/>
      <c r="FT3" s="158"/>
      <c r="FU3" s="158"/>
      <c r="FV3" s="158"/>
      <c r="FW3" s="158"/>
      <c r="FX3" s="158"/>
      <c r="FY3" s="158"/>
      <c r="FZ3" s="158"/>
      <c r="GA3" s="158"/>
      <c r="GB3" s="158"/>
      <c r="GC3" s="158"/>
      <c r="GD3" s="158"/>
      <c r="GE3" s="158"/>
      <c r="GF3" s="158"/>
      <c r="GG3" s="158"/>
      <c r="GH3" s="158"/>
      <c r="GI3" s="158"/>
      <c r="GJ3" s="158"/>
      <c r="GK3" s="158"/>
      <c r="GL3" s="158"/>
      <c r="GM3" s="158"/>
      <c r="GN3" s="158"/>
      <c r="GO3" s="158"/>
      <c r="GP3" s="158"/>
      <c r="GQ3" s="158"/>
      <c r="GR3" s="158"/>
      <c r="GS3" s="158"/>
      <c r="GT3" s="158"/>
      <c r="GU3" s="158"/>
      <c r="GV3" s="158"/>
      <c r="GW3" s="158"/>
      <c r="GX3" s="158"/>
      <c r="GY3" s="158"/>
      <c r="GZ3" s="158"/>
      <c r="HA3" s="158"/>
      <c r="HB3" s="158"/>
      <c r="HC3" s="158"/>
      <c r="HD3" s="158"/>
      <c r="HE3" s="158"/>
      <c r="HF3" s="158"/>
      <c r="HG3" s="158"/>
      <c r="HH3" s="158"/>
      <c r="HI3" s="158"/>
      <c r="HJ3" s="158"/>
      <c r="HK3" s="158"/>
      <c r="HL3" s="158"/>
      <c r="HM3" s="158"/>
      <c r="HN3" s="158"/>
      <c r="HO3" s="158"/>
      <c r="HP3" s="158"/>
      <c r="HQ3" s="158"/>
      <c r="HR3" s="158"/>
      <c r="HS3" s="158"/>
      <c r="HT3" s="158"/>
      <c r="HU3" s="158"/>
      <c r="HV3" s="158"/>
      <c r="HW3" s="158"/>
      <c r="HX3" s="158"/>
      <c r="HY3" s="158"/>
      <c r="HZ3" s="158"/>
      <c r="IA3" s="158"/>
      <c r="IB3" s="158"/>
      <c r="IC3" s="158"/>
      <c r="ID3" s="158"/>
      <c r="IE3" s="158"/>
      <c r="IF3" s="158"/>
      <c r="IG3" s="158"/>
      <c r="IH3" s="158"/>
      <c r="II3" s="158"/>
      <c r="IJ3" s="158"/>
      <c r="IK3" s="158"/>
      <c r="IL3" s="158"/>
      <c r="IM3" s="158"/>
      <c r="IN3" s="158"/>
      <c r="IO3" s="158"/>
      <c r="IP3" s="158"/>
      <c r="IQ3" s="158"/>
      <c r="IR3" s="158"/>
      <c r="IS3" s="158"/>
      <c r="IT3" s="158"/>
      <c r="IU3" s="158"/>
      <c r="IV3" s="158"/>
      <c r="IW3" s="158"/>
      <c r="IX3" s="158"/>
      <c r="IY3" s="158"/>
      <c r="IZ3" s="158"/>
      <c r="JA3" s="158"/>
      <c r="JB3" s="158"/>
      <c r="JC3" s="158"/>
      <c r="JD3" s="158"/>
      <c r="JE3" s="158"/>
      <c r="JF3" s="158"/>
      <c r="JG3" s="158"/>
      <c r="JH3" s="158"/>
      <c r="JI3" s="158"/>
      <c r="JJ3" s="158"/>
      <c r="JK3" s="158"/>
      <c r="JL3" s="158"/>
      <c r="JM3" s="158"/>
      <c r="JN3" s="158"/>
      <c r="JO3" s="158"/>
      <c r="JP3" s="158"/>
      <c r="JQ3" s="158"/>
      <c r="JR3" s="158"/>
      <c r="JS3" s="158"/>
      <c r="JT3" s="158"/>
      <c r="JU3" s="158"/>
      <c r="JV3" s="158"/>
      <c r="JW3" s="158"/>
      <c r="JX3" s="158"/>
      <c r="JY3" s="158"/>
      <c r="JZ3" s="158"/>
      <c r="KA3" s="158"/>
      <c r="KB3" s="158"/>
      <c r="KC3" s="158"/>
      <c r="KD3" s="158"/>
      <c r="KE3" s="158"/>
      <c r="KF3" s="158"/>
      <c r="KG3" s="158"/>
      <c r="KH3" s="158"/>
      <c r="KI3" s="158"/>
      <c r="KJ3" s="158"/>
      <c r="KK3" s="158"/>
      <c r="KL3" s="158"/>
      <c r="KM3" s="158"/>
      <c r="KN3" s="158"/>
      <c r="KO3" s="158"/>
      <c r="KP3" s="158"/>
      <c r="KQ3" s="158"/>
      <c r="KR3" s="158"/>
      <c r="KS3" s="158"/>
      <c r="KT3" s="158"/>
      <c r="KU3" s="158"/>
      <c r="KV3" s="158"/>
      <c r="KW3" s="158"/>
      <c r="KX3" s="158"/>
      <c r="KY3" s="158"/>
      <c r="KZ3" s="158"/>
      <c r="LA3" s="158"/>
      <c r="LB3" s="158"/>
      <c r="LC3" s="158"/>
      <c r="LD3" s="158"/>
      <c r="LE3" s="158"/>
      <c r="LF3" s="158"/>
      <c r="LG3" s="158"/>
      <c r="LH3" s="158"/>
      <c r="LI3" s="158"/>
      <c r="LJ3" s="158"/>
      <c r="LK3" s="158"/>
      <c r="LL3" s="158"/>
      <c r="LM3" s="158"/>
      <c r="LN3" s="158"/>
      <c r="LO3" s="158"/>
      <c r="LP3" s="158"/>
      <c r="LQ3" s="158"/>
      <c r="LR3" s="158"/>
      <c r="LS3" s="158"/>
      <c r="LT3" s="158"/>
      <c r="LU3" s="158"/>
      <c r="LV3" s="158"/>
      <c r="LW3" s="158"/>
      <c r="LX3" s="158"/>
      <c r="LY3" s="158"/>
      <c r="LZ3" s="158"/>
      <c r="MA3" s="158"/>
      <c r="MB3" s="158"/>
      <c r="MC3" s="158"/>
      <c r="MD3" s="158"/>
      <c r="ME3" s="158"/>
      <c r="MF3" s="158"/>
      <c r="MG3" s="158"/>
      <c r="MH3" s="158"/>
      <c r="MI3" s="158"/>
      <c r="MJ3" s="158"/>
      <c r="MK3" s="158"/>
      <c r="ML3" s="158"/>
      <c r="MM3" s="158"/>
      <c r="MN3" s="158"/>
      <c r="MO3" s="158"/>
      <c r="MP3" s="158"/>
      <c r="MQ3" s="158"/>
      <c r="MR3" s="158"/>
      <c r="MS3" s="158"/>
      <c r="MT3" s="158"/>
      <c r="MU3" s="158"/>
      <c r="MV3" s="158"/>
      <c r="MW3" s="158"/>
      <c r="MX3" s="158"/>
      <c r="MY3" s="158"/>
      <c r="MZ3" s="158"/>
      <c r="NA3" s="158"/>
      <c r="NB3" s="158"/>
      <c r="NC3" s="158"/>
      <c r="ND3" s="158"/>
      <c r="NE3" s="158"/>
      <c r="NF3" s="158"/>
      <c r="NG3" s="158"/>
      <c r="NH3" s="158"/>
      <c r="NI3" s="158"/>
      <c r="NJ3" s="158"/>
      <c r="NK3" s="158"/>
      <c r="NL3" s="158"/>
      <c r="NM3" s="158"/>
      <c r="NN3" s="158"/>
      <c r="NO3" s="158"/>
      <c r="NP3" s="158"/>
      <c r="NQ3" s="158"/>
      <c r="NR3" s="158"/>
      <c r="NS3" s="158"/>
      <c r="NT3" s="158"/>
      <c r="NU3" s="158"/>
      <c r="NV3" s="158"/>
      <c r="NW3" s="158"/>
      <c r="NX3" s="158"/>
      <c r="NY3" s="158"/>
      <c r="NZ3" s="158"/>
      <c r="OA3" s="158"/>
      <c r="OB3" s="158"/>
      <c r="OC3" s="158"/>
      <c r="OD3" s="158"/>
      <c r="OE3" s="158"/>
      <c r="OF3" s="158"/>
      <c r="OG3" s="158"/>
      <c r="OH3" s="158"/>
      <c r="OI3" s="158"/>
      <c r="OJ3" s="158"/>
      <c r="OK3" s="158"/>
      <c r="OL3" s="158"/>
      <c r="OM3" s="158"/>
      <c r="ON3" s="158"/>
      <c r="OO3" s="158"/>
      <c r="OP3" s="158"/>
      <c r="OQ3" s="158"/>
      <c r="OR3" s="158"/>
      <c r="OS3" s="158"/>
      <c r="OT3" s="158"/>
      <c r="OU3" s="158"/>
      <c r="OV3" s="158"/>
      <c r="OW3" s="158"/>
      <c r="OX3" s="158"/>
      <c r="OY3" s="158"/>
      <c r="OZ3" s="158"/>
      <c r="PA3" s="158"/>
      <c r="PB3" s="158"/>
      <c r="PC3" s="158"/>
      <c r="PD3" s="158"/>
      <c r="PE3" s="158"/>
      <c r="PF3" s="158"/>
      <c r="PG3" s="158"/>
      <c r="PH3" s="158"/>
      <c r="PI3" s="158"/>
      <c r="PJ3" s="158"/>
      <c r="PK3" s="158"/>
      <c r="PL3" s="158"/>
      <c r="PM3" s="158"/>
      <c r="PN3" s="158"/>
      <c r="PO3" s="158"/>
      <c r="PP3" s="158"/>
      <c r="PQ3" s="158"/>
      <c r="PR3" s="158"/>
      <c r="PS3" s="158"/>
      <c r="PT3" s="158"/>
      <c r="PU3" s="158"/>
      <c r="PV3" s="158"/>
      <c r="PW3" s="158"/>
      <c r="PX3" s="158"/>
      <c r="PY3" s="158"/>
      <c r="PZ3" s="158"/>
      <c r="QA3" s="158"/>
      <c r="QB3" s="158"/>
      <c r="QC3" s="158"/>
      <c r="QD3" s="158"/>
      <c r="QE3" s="158"/>
      <c r="QF3" s="158"/>
      <c r="QG3" s="158"/>
      <c r="QH3" s="158"/>
      <c r="QI3" s="158"/>
      <c r="QJ3" s="158"/>
      <c r="QK3" s="158"/>
      <c r="QL3" s="158"/>
      <c r="QM3" s="158"/>
      <c r="QN3" s="158"/>
      <c r="QO3" s="158"/>
      <c r="QP3" s="158"/>
      <c r="QQ3" s="158"/>
      <c r="QR3" s="158"/>
      <c r="QS3" s="158"/>
      <c r="QT3" s="158"/>
      <c r="QU3" s="158"/>
      <c r="QV3" s="158"/>
      <c r="QW3" s="158"/>
      <c r="QX3" s="158"/>
      <c r="QY3" s="158"/>
      <c r="QZ3" s="158"/>
      <c r="RA3" s="158"/>
      <c r="RB3" s="158"/>
      <c r="RC3" s="158"/>
      <c r="RD3" s="158"/>
      <c r="RE3" s="158"/>
      <c r="RF3" s="158"/>
      <c r="RG3" s="158"/>
      <c r="RH3" s="158"/>
      <c r="RI3" s="158"/>
      <c r="RJ3" s="158"/>
      <c r="RK3" s="158"/>
      <c r="RL3" s="158"/>
      <c r="RM3" s="158"/>
      <c r="RN3" s="158"/>
      <c r="RO3" s="158"/>
      <c r="RP3" s="158"/>
      <c r="RQ3" s="158"/>
      <c r="RR3" s="158"/>
      <c r="RS3" s="158"/>
      <c r="RT3" s="158"/>
      <c r="RU3" s="158"/>
      <c r="RV3" s="158"/>
      <c r="RW3" s="158"/>
      <c r="RX3" s="158"/>
      <c r="RY3" s="158"/>
      <c r="RZ3" s="158"/>
      <c r="SA3" s="158"/>
      <c r="SB3" s="158"/>
      <c r="SC3" s="158"/>
      <c r="SD3" s="158"/>
      <c r="SE3" s="158"/>
      <c r="SF3" s="158"/>
      <c r="SG3" s="158"/>
      <c r="SH3" s="158"/>
      <c r="SI3" s="158"/>
      <c r="SJ3" s="158"/>
      <c r="SK3" s="158"/>
      <c r="SL3" s="158"/>
      <c r="SM3" s="158"/>
      <c r="SN3" s="158"/>
      <c r="SO3" s="158"/>
      <c r="SP3" s="158"/>
      <c r="SQ3" s="158"/>
      <c r="SR3" s="158"/>
      <c r="SS3" s="158"/>
      <c r="ST3" s="158"/>
      <c r="SU3" s="158"/>
      <c r="SV3" s="158"/>
      <c r="SW3" s="158"/>
      <c r="SX3" s="158"/>
      <c r="SY3" s="158"/>
      <c r="SZ3" s="158"/>
      <c r="TA3" s="158"/>
      <c r="TB3" s="158"/>
      <c r="TC3" s="158"/>
      <c r="TD3" s="158"/>
      <c r="TE3" s="158"/>
      <c r="TF3" s="158"/>
      <c r="TG3" s="158"/>
      <c r="TH3" s="158"/>
      <c r="TI3" s="158"/>
      <c r="TJ3" s="158"/>
      <c r="TK3" s="158"/>
      <c r="TL3" s="158"/>
      <c r="TM3" s="158"/>
      <c r="TN3" s="158"/>
      <c r="TO3" s="158"/>
      <c r="TP3" s="158"/>
      <c r="TQ3" s="158"/>
      <c r="TR3" s="158"/>
      <c r="TS3" s="158"/>
      <c r="TT3" s="158"/>
      <c r="TU3" s="158"/>
      <c r="TV3" s="158"/>
      <c r="TW3" s="158"/>
      <c r="TX3" s="158"/>
      <c r="TY3" s="158"/>
      <c r="TZ3" s="158"/>
      <c r="UA3" s="158"/>
      <c r="UB3" s="158"/>
      <c r="UC3" s="158"/>
      <c r="UD3" s="158"/>
      <c r="UE3" s="158"/>
      <c r="UF3" s="158"/>
      <c r="UG3" s="158"/>
      <c r="UH3" s="158"/>
      <c r="UI3" s="158"/>
      <c r="UJ3" s="158"/>
      <c r="UK3" s="158"/>
      <c r="UL3" s="158"/>
      <c r="UM3" s="158"/>
      <c r="UN3" s="158"/>
      <c r="UO3" s="158"/>
      <c r="UP3" s="158"/>
      <c r="UQ3" s="158"/>
      <c r="UR3" s="158"/>
      <c r="US3" s="158"/>
      <c r="UT3" s="158"/>
      <c r="UU3" s="158"/>
      <c r="UV3" s="158"/>
      <c r="UW3" s="158"/>
      <c r="UX3" s="158"/>
      <c r="UY3" s="158"/>
      <c r="UZ3" s="158"/>
      <c r="VA3" s="158"/>
      <c r="VB3" s="158"/>
      <c r="VC3" s="158"/>
      <c r="VD3" s="158"/>
      <c r="VE3" s="158"/>
      <c r="VF3" s="158"/>
      <c r="VG3" s="158"/>
      <c r="VH3" s="158"/>
      <c r="VI3" s="158"/>
      <c r="VJ3" s="158"/>
      <c r="VK3" s="158"/>
      <c r="VL3" s="158"/>
      <c r="VM3" s="158"/>
      <c r="VN3" s="158"/>
      <c r="VO3" s="158"/>
      <c r="VP3" s="158"/>
      <c r="VQ3" s="158"/>
      <c r="VR3" s="158"/>
      <c r="VS3" s="158"/>
      <c r="VT3" s="158"/>
      <c r="VU3" s="158"/>
      <c r="VV3" s="158"/>
      <c r="VW3" s="158"/>
      <c r="VX3" s="158"/>
      <c r="VY3" s="158"/>
      <c r="VZ3" s="158"/>
      <c r="WA3" s="158"/>
      <c r="WB3" s="158"/>
      <c r="WC3" s="158"/>
      <c r="WD3" s="158"/>
      <c r="WE3" s="158"/>
      <c r="WF3" s="158"/>
      <c r="WG3" s="158"/>
      <c r="WH3" s="158"/>
      <c r="WI3" s="158"/>
      <c r="WJ3" s="158"/>
      <c r="WK3" s="158"/>
      <c r="WL3" s="158"/>
      <c r="WM3" s="158"/>
      <c r="WN3" s="158"/>
      <c r="WO3" s="158"/>
      <c r="WP3" s="158"/>
      <c r="WQ3" s="158"/>
      <c r="WR3" s="158"/>
      <c r="WS3" s="158"/>
      <c r="WT3" s="158"/>
      <c r="WU3" s="158"/>
      <c r="WV3" s="158"/>
      <c r="WW3" s="158"/>
      <c r="WX3" s="158"/>
      <c r="WY3" s="158"/>
      <c r="WZ3" s="158"/>
      <c r="XA3" s="158"/>
      <c r="XB3" s="158"/>
      <c r="XC3" s="158"/>
      <c r="XD3" s="158"/>
      <c r="XE3" s="158"/>
      <c r="XF3" s="158"/>
      <c r="XG3" s="158"/>
      <c r="XH3" s="158"/>
      <c r="XI3" s="158"/>
      <c r="XJ3" s="158"/>
      <c r="XK3" s="158"/>
      <c r="XL3" s="158"/>
      <c r="XM3" s="158"/>
      <c r="XN3" s="158"/>
      <c r="XO3" s="158"/>
      <c r="XP3" s="158"/>
      <c r="XQ3" s="158"/>
      <c r="XR3" s="158"/>
      <c r="XS3" s="158"/>
      <c r="XT3" s="158"/>
      <c r="XU3" s="158"/>
      <c r="XV3" s="158"/>
      <c r="XW3" s="158"/>
      <c r="XX3" s="158"/>
      <c r="XY3" s="158"/>
      <c r="XZ3" s="158"/>
      <c r="YA3" s="158"/>
      <c r="YB3" s="158"/>
      <c r="YC3" s="158"/>
      <c r="YD3" s="158"/>
      <c r="YE3" s="158"/>
      <c r="YF3" s="158"/>
      <c r="YG3" s="158"/>
      <c r="YH3" s="158"/>
      <c r="YI3" s="158"/>
      <c r="YJ3" s="158"/>
      <c r="YK3" s="158"/>
      <c r="YL3" s="158"/>
      <c r="YM3" s="158"/>
      <c r="YN3" s="158"/>
      <c r="YO3" s="158"/>
      <c r="YP3" s="158"/>
      <c r="YQ3" s="158"/>
      <c r="YR3" s="158"/>
      <c r="YS3" s="158"/>
      <c r="YT3" s="158"/>
      <c r="YU3" s="158"/>
      <c r="YV3" s="158"/>
      <c r="YW3" s="158"/>
      <c r="YX3" s="158"/>
      <c r="YY3" s="158"/>
      <c r="YZ3" s="158"/>
      <c r="ZA3" s="158"/>
      <c r="ZB3" s="158"/>
      <c r="ZC3" s="158"/>
      <c r="ZD3" s="158"/>
      <c r="ZE3" s="158"/>
      <c r="ZF3" s="158"/>
      <c r="ZG3" s="158"/>
      <c r="ZH3" s="158"/>
      <c r="ZI3" s="158"/>
      <c r="ZJ3" s="158"/>
      <c r="ZK3" s="158"/>
      <c r="ZL3" s="158"/>
      <c r="ZM3" s="158"/>
      <c r="ZN3" s="158"/>
      <c r="ZO3" s="158"/>
      <c r="ZP3" s="158"/>
      <c r="ZQ3" s="158"/>
      <c r="ZR3" s="158"/>
      <c r="ZS3" s="158"/>
      <c r="ZT3" s="158"/>
      <c r="ZU3" s="158"/>
      <c r="ZV3" s="158"/>
      <c r="ZW3" s="158"/>
      <c r="ZX3" s="158"/>
      <c r="ZY3" s="158"/>
      <c r="ZZ3" s="158"/>
      <c r="AAA3" s="158"/>
      <c r="AAB3" s="158"/>
      <c r="AAC3" s="158"/>
      <c r="AAD3" s="158"/>
      <c r="AAE3" s="158"/>
      <c r="AAF3" s="158"/>
      <c r="AAG3" s="158"/>
      <c r="AAH3" s="158"/>
      <c r="AAI3" s="158"/>
      <c r="AAJ3" s="158"/>
      <c r="AAK3" s="158"/>
      <c r="AAL3" s="158"/>
      <c r="AAM3" s="158"/>
      <c r="AAN3" s="158"/>
      <c r="AAO3" s="158"/>
      <c r="AAP3" s="158"/>
      <c r="AAQ3" s="158"/>
      <c r="AAR3" s="158"/>
      <c r="AAS3" s="158"/>
      <c r="AAT3" s="158"/>
      <c r="AAU3" s="158"/>
      <c r="AAV3" s="158"/>
      <c r="AAW3" s="158"/>
      <c r="AAX3" s="158"/>
      <c r="AAY3" s="158"/>
      <c r="AAZ3" s="158"/>
      <c r="ABA3" s="158"/>
      <c r="ABB3" s="158"/>
      <c r="ABC3" s="158"/>
      <c r="ABD3" s="158"/>
      <c r="ABE3" s="158"/>
      <c r="ABF3" s="158"/>
      <c r="ABG3" s="158"/>
      <c r="ABH3" s="158"/>
      <c r="ABI3" s="158"/>
      <c r="ABJ3" s="158"/>
      <c r="ABK3" s="158"/>
      <c r="ABL3" s="158"/>
      <c r="ABM3" s="158"/>
      <c r="ABN3" s="158"/>
      <c r="ABO3" s="158"/>
      <c r="ABP3" s="158"/>
      <c r="ABQ3" s="158"/>
      <c r="ABR3" s="158"/>
      <c r="ABS3" s="158"/>
      <c r="ABT3" s="158"/>
      <c r="ABU3" s="158"/>
      <c r="ABV3" s="158"/>
      <c r="ABW3" s="158"/>
      <c r="ABX3" s="158"/>
      <c r="ABY3" s="158"/>
      <c r="ABZ3" s="158"/>
      <c r="ACA3" s="158"/>
      <c r="ACB3" s="158"/>
      <c r="ACC3" s="158"/>
      <c r="ACD3" s="158"/>
      <c r="ACE3" s="158"/>
      <c r="ACF3" s="158"/>
      <c r="ACG3" s="158"/>
      <c r="ACH3" s="158"/>
      <c r="ACI3" s="158"/>
      <c r="ACJ3" s="158"/>
      <c r="ACK3" s="158"/>
      <c r="ACL3" s="158"/>
      <c r="ACM3" s="158"/>
      <c r="ACN3" s="158"/>
      <c r="ACO3" s="158"/>
      <c r="ACP3" s="158"/>
      <c r="ACQ3" s="158"/>
      <c r="ACR3" s="158"/>
      <c r="ACS3" s="158"/>
      <c r="ACT3" s="158"/>
      <c r="ACU3" s="158"/>
      <c r="ACV3" s="158"/>
      <c r="ACW3" s="158"/>
      <c r="ACX3" s="158"/>
      <c r="ACY3" s="158"/>
      <c r="ACZ3" s="158"/>
      <c r="ADA3" s="158"/>
      <c r="ADB3" s="158"/>
      <c r="ADC3" s="158"/>
      <c r="ADD3" s="158"/>
      <c r="ADE3" s="158"/>
      <c r="ADF3" s="158"/>
      <c r="ADG3" s="158"/>
      <c r="ADH3" s="158"/>
      <c r="ADI3" s="158"/>
      <c r="ADJ3" s="158"/>
      <c r="ADK3" s="158"/>
      <c r="ADL3" s="158"/>
      <c r="ADM3" s="158"/>
      <c r="ADN3" s="158"/>
      <c r="ADO3" s="158"/>
      <c r="ADP3" s="158"/>
      <c r="ADQ3" s="158"/>
      <c r="ADR3" s="158"/>
      <c r="ADS3" s="158"/>
      <c r="ADT3" s="158"/>
      <c r="ADU3" s="158"/>
      <c r="ADV3" s="158"/>
      <c r="ADW3" s="158"/>
      <c r="ADX3" s="158"/>
      <c r="ADY3" s="158"/>
      <c r="ADZ3" s="158"/>
      <c r="AEA3" s="158"/>
      <c r="AEB3" s="158"/>
      <c r="AEC3" s="158"/>
      <c r="AED3" s="158"/>
      <c r="AEE3" s="158"/>
      <c r="AEF3" s="158"/>
      <c r="AEG3" s="158"/>
      <c r="AEH3" s="158"/>
      <c r="AEI3" s="158"/>
      <c r="AEJ3" s="158"/>
      <c r="AEK3" s="158"/>
      <c r="AEL3" s="158"/>
      <c r="AEM3" s="158"/>
      <c r="AEN3" s="158"/>
      <c r="AEO3" s="158"/>
      <c r="AEP3" s="158"/>
      <c r="AEQ3" s="158"/>
      <c r="AER3" s="158"/>
      <c r="AES3" s="158"/>
      <c r="AET3" s="158"/>
      <c r="AEU3" s="158"/>
      <c r="AEV3" s="158"/>
      <c r="AEW3" s="158"/>
      <c r="AEX3" s="158"/>
      <c r="AEY3" s="158"/>
      <c r="AEZ3" s="158"/>
      <c r="AFA3" s="158"/>
      <c r="AFB3" s="158"/>
      <c r="AFC3" s="158"/>
      <c r="AFD3" s="158"/>
      <c r="AFE3" s="158"/>
      <c r="AFF3" s="158"/>
      <c r="AFG3" s="158"/>
      <c r="AFH3" s="158"/>
      <c r="AFI3" s="158"/>
      <c r="AFJ3" s="158"/>
      <c r="AFK3" s="158"/>
      <c r="AFL3" s="158"/>
      <c r="AFM3" s="158"/>
      <c r="AFN3" s="158"/>
      <c r="AFO3" s="158"/>
      <c r="AFP3" s="158"/>
      <c r="AFQ3" s="158"/>
      <c r="AFR3" s="158"/>
      <c r="AFS3" s="158"/>
      <c r="AFT3" s="158"/>
      <c r="AFU3" s="158"/>
      <c r="AFV3" s="158"/>
      <c r="AFW3" s="158"/>
      <c r="AFX3" s="158"/>
      <c r="AFY3" s="158"/>
      <c r="AFZ3" s="158"/>
      <c r="AGA3" s="158"/>
      <c r="AGB3" s="158"/>
      <c r="AGC3" s="158"/>
      <c r="AGD3" s="158"/>
      <c r="AGE3" s="158"/>
      <c r="AGF3" s="158"/>
      <c r="AGG3" s="158"/>
      <c r="AGH3" s="158"/>
      <c r="AGI3" s="158"/>
      <c r="AGJ3" s="158"/>
      <c r="AGK3" s="158"/>
      <c r="AGL3" s="158"/>
      <c r="AGM3" s="158"/>
      <c r="AGN3" s="158"/>
      <c r="AGO3" s="158"/>
      <c r="AGP3" s="158"/>
      <c r="AGQ3" s="158"/>
      <c r="AGR3" s="158"/>
      <c r="AGS3" s="158"/>
      <c r="AGT3" s="158"/>
      <c r="AGU3" s="158"/>
      <c r="AGV3" s="158"/>
      <c r="AGW3" s="158"/>
      <c r="AGX3" s="158"/>
      <c r="AGY3" s="158"/>
      <c r="AGZ3" s="158"/>
      <c r="AHA3" s="158"/>
      <c r="AHB3" s="158"/>
      <c r="AHC3" s="158"/>
      <c r="AHD3" s="158"/>
      <c r="AHE3" s="158"/>
      <c r="AHF3" s="158"/>
      <c r="AHG3" s="158"/>
      <c r="AHH3" s="158"/>
      <c r="AHI3" s="158"/>
      <c r="AHJ3" s="158"/>
      <c r="AHK3" s="158"/>
      <c r="AHL3" s="158"/>
      <c r="AHM3" s="158"/>
      <c r="AHN3" s="158"/>
      <c r="AHO3" s="158"/>
      <c r="AHP3" s="158"/>
      <c r="AHQ3" s="158"/>
      <c r="AHR3" s="158"/>
      <c r="AHS3" s="158"/>
      <c r="AHT3" s="158"/>
      <c r="AHU3" s="158"/>
      <c r="AHV3" s="158"/>
      <c r="AHW3" s="158"/>
      <c r="AHX3" s="158"/>
      <c r="AHY3" s="158"/>
      <c r="AHZ3" s="158"/>
      <c r="AIA3" s="158"/>
      <c r="AIB3" s="158"/>
      <c r="AIC3" s="158"/>
      <c r="AID3" s="158"/>
      <c r="AIE3" s="158"/>
      <c r="AIF3" s="158"/>
      <c r="AIG3" s="158"/>
      <c r="AIH3" s="158"/>
      <c r="AII3" s="158"/>
      <c r="AIJ3" s="158"/>
      <c r="AIK3" s="158"/>
      <c r="AIL3" s="158"/>
      <c r="AIM3" s="158"/>
      <c r="AIN3" s="158"/>
      <c r="AIO3" s="158"/>
      <c r="AIP3" s="158"/>
      <c r="AIQ3" s="158"/>
      <c r="AIR3" s="158"/>
      <c r="AIS3" s="158"/>
      <c r="AIT3" s="158"/>
      <c r="AIU3" s="158"/>
      <c r="AIV3" s="158"/>
      <c r="AIW3" s="158"/>
      <c r="AIX3" s="158"/>
      <c r="AIY3" s="158"/>
      <c r="AIZ3" s="158"/>
      <c r="AJA3" s="158"/>
      <c r="AJB3" s="158"/>
      <c r="AJC3" s="158"/>
      <c r="AJD3" s="158"/>
      <c r="AJE3" s="158"/>
      <c r="AJF3" s="158"/>
      <c r="AJG3" s="158"/>
      <c r="AJH3" s="158"/>
      <c r="AJI3" s="158"/>
      <c r="AJJ3" s="158"/>
      <c r="AJK3" s="158"/>
      <c r="AJL3" s="158"/>
      <c r="AJM3" s="158"/>
      <c r="AJN3" s="158"/>
      <c r="AJO3" s="158"/>
      <c r="AJP3" s="158"/>
      <c r="AJQ3" s="158"/>
      <c r="AJR3" s="158"/>
      <c r="AJS3" s="158"/>
      <c r="AJT3" s="158"/>
      <c r="AJU3" s="158"/>
      <c r="AJV3" s="158"/>
      <c r="AJW3" s="158"/>
      <c r="AJX3" s="158"/>
      <c r="AJY3" s="158"/>
      <c r="AJZ3" s="158"/>
      <c r="AKA3" s="158"/>
      <c r="AKB3" s="158"/>
      <c r="AKC3" s="158"/>
    </row>
    <row r="4" spans="1:965" ht="14.4" x14ac:dyDescent="0.3">
      <c r="A4" s="18" t="s">
        <v>41</v>
      </c>
      <c r="B4" s="48"/>
      <c r="C4"/>
      <c r="D4"/>
      <c r="E4"/>
      <c r="F4"/>
      <c r="G4"/>
      <c r="H4"/>
      <c r="I4"/>
      <c r="J4"/>
      <c r="K4" s="151"/>
      <c r="L4"/>
      <c r="M4"/>
      <c r="N4"/>
      <c r="O4"/>
      <c r="P4"/>
    </row>
    <row r="5" spans="1:965" ht="10.5" customHeight="1" x14ac:dyDescent="0.2">
      <c r="A5" s="22" t="s">
        <v>504</v>
      </c>
      <c r="B5" s="54" t="s">
        <v>33</v>
      </c>
      <c r="C5" s="22" t="s">
        <v>505</v>
      </c>
      <c r="D5" s="54">
        <v>22</v>
      </c>
      <c r="E5" s="54"/>
      <c r="F5" s="54">
        <v>33</v>
      </c>
      <c r="G5" s="54"/>
      <c r="H5" s="54">
        <v>34</v>
      </c>
      <c r="I5" s="54"/>
      <c r="J5" s="54">
        <v>10</v>
      </c>
      <c r="K5" s="152">
        <v>22</v>
      </c>
      <c r="L5" s="54">
        <v>19</v>
      </c>
      <c r="M5" s="54">
        <v>15</v>
      </c>
      <c r="N5" s="54">
        <v>24</v>
      </c>
      <c r="O5" s="54"/>
      <c r="P5" s="46">
        <f>SUM(D5:O5)</f>
        <v>179</v>
      </c>
      <c r="Q5" s="46">
        <f>+P5-J5</f>
        <v>169</v>
      </c>
      <c r="R5" s="46">
        <f>COUNT(D5:O5)</f>
        <v>8</v>
      </c>
    </row>
    <row r="6" spans="1:965" s="8" customFormat="1" ht="12.75" customHeight="1" x14ac:dyDescent="0.2">
      <c r="A6" s="22" t="s">
        <v>502</v>
      </c>
      <c r="B6" s="54" t="s">
        <v>33</v>
      </c>
      <c r="C6" s="22" t="s">
        <v>503</v>
      </c>
      <c r="D6" s="54">
        <v>23</v>
      </c>
      <c r="E6" s="54">
        <v>31</v>
      </c>
      <c r="F6" s="54">
        <v>31</v>
      </c>
      <c r="G6" s="54"/>
      <c r="H6" s="54"/>
      <c r="I6" s="54">
        <v>5</v>
      </c>
      <c r="J6" s="54">
        <v>12</v>
      </c>
      <c r="K6" s="152">
        <v>5</v>
      </c>
      <c r="L6" s="54"/>
      <c r="M6" s="54">
        <v>14</v>
      </c>
      <c r="N6" s="54">
        <v>25</v>
      </c>
      <c r="O6" s="54">
        <v>23</v>
      </c>
      <c r="P6" s="46">
        <f>SUM(D6:O6)</f>
        <v>169</v>
      </c>
      <c r="Q6" s="46">
        <f>+P6-I6-K6</f>
        <v>159</v>
      </c>
      <c r="R6" s="46">
        <f>COUNT(D6:O6)</f>
        <v>9</v>
      </c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158"/>
      <c r="BG6" s="158"/>
      <c r="BH6" s="158"/>
      <c r="BI6" s="158"/>
      <c r="BJ6" s="158"/>
      <c r="BK6" s="158"/>
      <c r="BL6" s="158"/>
      <c r="BM6" s="158"/>
      <c r="BN6" s="158"/>
      <c r="BO6" s="158"/>
      <c r="BP6" s="158"/>
      <c r="BQ6" s="158"/>
      <c r="BR6" s="158"/>
      <c r="BS6" s="158"/>
      <c r="BT6" s="158"/>
      <c r="BU6" s="158"/>
      <c r="BV6" s="158"/>
      <c r="BW6" s="158"/>
      <c r="BX6" s="158"/>
      <c r="BY6" s="158"/>
      <c r="BZ6" s="158"/>
      <c r="CA6" s="158"/>
      <c r="CB6" s="158"/>
      <c r="CC6" s="158"/>
      <c r="CD6" s="158"/>
      <c r="CE6" s="158"/>
      <c r="CF6" s="158"/>
      <c r="CG6" s="158"/>
      <c r="CH6" s="158"/>
      <c r="CI6" s="158"/>
      <c r="CJ6" s="158"/>
      <c r="CK6" s="158"/>
      <c r="CL6" s="158"/>
      <c r="CM6" s="158"/>
      <c r="CN6" s="158"/>
      <c r="CO6" s="158"/>
      <c r="CP6" s="158"/>
      <c r="CQ6" s="158"/>
      <c r="CR6" s="158"/>
      <c r="CS6" s="158"/>
      <c r="CT6" s="158"/>
      <c r="CU6" s="158"/>
      <c r="CV6" s="158"/>
      <c r="CW6" s="158"/>
      <c r="CX6" s="158"/>
      <c r="CY6" s="158"/>
      <c r="CZ6" s="158"/>
      <c r="DA6" s="158"/>
      <c r="DB6" s="158"/>
      <c r="DC6" s="158"/>
      <c r="DD6" s="158"/>
      <c r="DE6" s="158"/>
      <c r="DF6" s="158"/>
      <c r="DG6" s="158"/>
      <c r="DH6" s="158"/>
      <c r="DI6" s="158"/>
      <c r="DJ6" s="158"/>
      <c r="DK6" s="158"/>
      <c r="DL6" s="158"/>
      <c r="DM6" s="158"/>
      <c r="DN6" s="158"/>
      <c r="DO6" s="158"/>
      <c r="DP6" s="158"/>
      <c r="DQ6" s="158"/>
      <c r="DR6" s="158"/>
      <c r="DS6" s="158"/>
      <c r="DT6" s="158"/>
      <c r="DU6" s="158"/>
      <c r="DV6" s="158"/>
      <c r="DW6" s="158"/>
      <c r="DX6" s="158"/>
      <c r="DY6" s="158"/>
      <c r="DZ6" s="158"/>
      <c r="EA6" s="158"/>
      <c r="EB6" s="158"/>
      <c r="EC6" s="158"/>
      <c r="ED6" s="158"/>
      <c r="EE6" s="158"/>
      <c r="EF6" s="158"/>
      <c r="EG6" s="158"/>
      <c r="EH6" s="158"/>
      <c r="EI6" s="158"/>
      <c r="EJ6" s="158"/>
      <c r="EK6" s="158"/>
      <c r="EL6" s="158"/>
      <c r="EM6" s="158"/>
      <c r="EN6" s="158"/>
      <c r="EO6" s="158"/>
      <c r="EP6" s="158"/>
      <c r="EQ6" s="158"/>
      <c r="ER6" s="158"/>
      <c r="ES6" s="158"/>
      <c r="ET6" s="158"/>
      <c r="EU6" s="158"/>
      <c r="EV6" s="158"/>
      <c r="EW6" s="158"/>
      <c r="EX6" s="158"/>
      <c r="EY6" s="158"/>
      <c r="EZ6" s="158"/>
      <c r="FA6" s="158"/>
      <c r="FB6" s="158"/>
      <c r="FC6" s="158"/>
      <c r="FD6" s="158"/>
      <c r="FE6" s="158"/>
      <c r="FF6" s="158"/>
      <c r="FG6" s="158"/>
      <c r="FH6" s="158"/>
      <c r="FI6" s="158"/>
      <c r="FJ6" s="158"/>
      <c r="FK6" s="158"/>
      <c r="FL6" s="158"/>
      <c r="FM6" s="158"/>
      <c r="FN6" s="158"/>
      <c r="FO6" s="158"/>
      <c r="FP6" s="158"/>
      <c r="FQ6" s="158"/>
      <c r="FR6" s="158"/>
      <c r="FS6" s="158"/>
      <c r="FT6" s="158"/>
      <c r="FU6" s="158"/>
      <c r="FV6" s="158"/>
      <c r="FW6" s="158"/>
      <c r="FX6" s="158"/>
      <c r="FY6" s="158"/>
      <c r="FZ6" s="158"/>
      <c r="GA6" s="158"/>
      <c r="GB6" s="158"/>
      <c r="GC6" s="158"/>
      <c r="GD6" s="158"/>
      <c r="GE6" s="158"/>
      <c r="GF6" s="158"/>
      <c r="GG6" s="158"/>
      <c r="GH6" s="158"/>
      <c r="GI6" s="158"/>
      <c r="GJ6" s="158"/>
      <c r="GK6" s="158"/>
      <c r="GL6" s="158"/>
      <c r="GM6" s="158"/>
      <c r="GN6" s="158"/>
      <c r="GO6" s="158"/>
      <c r="GP6" s="158"/>
      <c r="GQ6" s="158"/>
      <c r="GR6" s="158"/>
      <c r="GS6" s="158"/>
      <c r="GT6" s="158"/>
      <c r="GU6" s="158"/>
      <c r="GV6" s="158"/>
      <c r="GW6" s="158"/>
      <c r="GX6" s="158"/>
      <c r="GY6" s="158"/>
      <c r="GZ6" s="158"/>
      <c r="HA6" s="158"/>
      <c r="HB6" s="158"/>
      <c r="HC6" s="158"/>
      <c r="HD6" s="158"/>
      <c r="HE6" s="158"/>
      <c r="HF6" s="158"/>
      <c r="HG6" s="158"/>
      <c r="HH6" s="158"/>
      <c r="HI6" s="158"/>
      <c r="HJ6" s="158"/>
      <c r="HK6" s="158"/>
      <c r="HL6" s="158"/>
      <c r="HM6" s="158"/>
      <c r="HN6" s="158"/>
      <c r="HO6" s="158"/>
      <c r="HP6" s="158"/>
      <c r="HQ6" s="158"/>
      <c r="HR6" s="158"/>
      <c r="HS6" s="158"/>
      <c r="HT6" s="158"/>
      <c r="HU6" s="158"/>
      <c r="HV6" s="158"/>
      <c r="HW6" s="158"/>
      <c r="HX6" s="158"/>
      <c r="HY6" s="158"/>
      <c r="HZ6" s="158"/>
      <c r="IA6" s="158"/>
      <c r="IB6" s="158"/>
      <c r="IC6" s="158"/>
      <c r="ID6" s="158"/>
      <c r="IE6" s="158"/>
      <c r="IF6" s="158"/>
      <c r="IG6" s="158"/>
      <c r="IH6" s="158"/>
      <c r="II6" s="158"/>
      <c r="IJ6" s="158"/>
      <c r="IK6" s="158"/>
      <c r="IL6" s="158"/>
      <c r="IM6" s="158"/>
      <c r="IN6" s="158"/>
      <c r="IO6" s="158"/>
      <c r="IP6" s="158"/>
      <c r="IQ6" s="158"/>
      <c r="IR6" s="158"/>
      <c r="IS6" s="158"/>
      <c r="IT6" s="158"/>
      <c r="IU6" s="158"/>
      <c r="IV6" s="158"/>
      <c r="IW6" s="158"/>
      <c r="IX6" s="158"/>
      <c r="IY6" s="158"/>
      <c r="IZ6" s="158"/>
      <c r="JA6" s="158"/>
      <c r="JB6" s="158"/>
      <c r="JC6" s="158"/>
      <c r="JD6" s="158"/>
      <c r="JE6" s="158"/>
      <c r="JF6" s="158"/>
      <c r="JG6" s="158"/>
      <c r="JH6" s="158"/>
      <c r="JI6" s="158"/>
      <c r="JJ6" s="158"/>
      <c r="JK6" s="158"/>
      <c r="JL6" s="158"/>
      <c r="JM6" s="158"/>
      <c r="JN6" s="158"/>
      <c r="JO6" s="158"/>
      <c r="JP6" s="158"/>
      <c r="JQ6" s="158"/>
      <c r="JR6" s="158"/>
      <c r="JS6" s="158"/>
      <c r="JT6" s="158"/>
      <c r="JU6" s="158"/>
      <c r="JV6" s="158"/>
      <c r="JW6" s="158"/>
      <c r="JX6" s="158"/>
      <c r="JY6" s="158"/>
      <c r="JZ6" s="158"/>
      <c r="KA6" s="158"/>
      <c r="KB6" s="158"/>
      <c r="KC6" s="158"/>
      <c r="KD6" s="158"/>
      <c r="KE6" s="158"/>
      <c r="KF6" s="158"/>
      <c r="KG6" s="158"/>
      <c r="KH6" s="158"/>
      <c r="KI6" s="158"/>
      <c r="KJ6" s="158"/>
      <c r="KK6" s="158"/>
      <c r="KL6" s="158"/>
      <c r="KM6" s="158"/>
      <c r="KN6" s="158"/>
      <c r="KO6" s="158"/>
      <c r="KP6" s="158"/>
      <c r="KQ6" s="158"/>
      <c r="KR6" s="158"/>
      <c r="KS6" s="158"/>
      <c r="KT6" s="158"/>
      <c r="KU6" s="158"/>
      <c r="KV6" s="158"/>
      <c r="KW6" s="158"/>
      <c r="KX6" s="158"/>
      <c r="KY6" s="158"/>
      <c r="KZ6" s="158"/>
      <c r="LA6" s="158"/>
      <c r="LB6" s="158"/>
      <c r="LC6" s="158"/>
      <c r="LD6" s="158"/>
      <c r="LE6" s="158"/>
      <c r="LF6" s="158"/>
      <c r="LG6" s="158"/>
      <c r="LH6" s="158"/>
      <c r="LI6" s="158"/>
      <c r="LJ6" s="158"/>
      <c r="LK6" s="158"/>
      <c r="LL6" s="158"/>
      <c r="LM6" s="158"/>
      <c r="LN6" s="158"/>
      <c r="LO6" s="158"/>
      <c r="LP6" s="158"/>
      <c r="LQ6" s="158"/>
      <c r="LR6" s="158"/>
      <c r="LS6" s="158"/>
      <c r="LT6" s="158"/>
      <c r="LU6" s="158"/>
      <c r="LV6" s="158"/>
      <c r="LW6" s="158"/>
      <c r="LX6" s="158"/>
      <c r="LY6" s="158"/>
      <c r="LZ6" s="158"/>
      <c r="MA6" s="158"/>
      <c r="MB6" s="158"/>
      <c r="MC6" s="158"/>
      <c r="MD6" s="158"/>
      <c r="ME6" s="158"/>
      <c r="MF6" s="158"/>
      <c r="MG6" s="158"/>
      <c r="MH6" s="158"/>
      <c r="MI6" s="158"/>
      <c r="MJ6" s="158"/>
      <c r="MK6" s="158"/>
      <c r="ML6" s="158"/>
      <c r="MM6" s="158"/>
      <c r="MN6" s="158"/>
      <c r="MO6" s="158"/>
      <c r="MP6" s="158"/>
      <c r="MQ6" s="158"/>
      <c r="MR6" s="158"/>
      <c r="MS6" s="158"/>
      <c r="MT6" s="158"/>
      <c r="MU6" s="158"/>
      <c r="MV6" s="158"/>
      <c r="MW6" s="158"/>
      <c r="MX6" s="158"/>
      <c r="MY6" s="158"/>
      <c r="MZ6" s="158"/>
      <c r="NA6" s="158"/>
      <c r="NB6" s="158"/>
      <c r="NC6" s="158"/>
      <c r="ND6" s="158"/>
      <c r="NE6" s="158"/>
      <c r="NF6" s="158"/>
      <c r="NG6" s="158"/>
      <c r="NH6" s="158"/>
      <c r="NI6" s="158"/>
      <c r="NJ6" s="158"/>
      <c r="NK6" s="158"/>
      <c r="NL6" s="158"/>
      <c r="NM6" s="158"/>
      <c r="NN6" s="158"/>
      <c r="NO6" s="158"/>
      <c r="NP6" s="158"/>
      <c r="NQ6" s="158"/>
      <c r="NR6" s="158"/>
      <c r="NS6" s="158"/>
      <c r="NT6" s="158"/>
      <c r="NU6" s="158"/>
      <c r="NV6" s="158"/>
      <c r="NW6" s="158"/>
      <c r="NX6" s="158"/>
      <c r="NY6" s="158"/>
      <c r="NZ6" s="158"/>
      <c r="OA6" s="158"/>
      <c r="OB6" s="158"/>
      <c r="OC6" s="158"/>
      <c r="OD6" s="158"/>
      <c r="OE6" s="158"/>
      <c r="OF6" s="158"/>
      <c r="OG6" s="158"/>
      <c r="OH6" s="158"/>
      <c r="OI6" s="158"/>
      <c r="OJ6" s="158"/>
      <c r="OK6" s="158"/>
      <c r="OL6" s="158"/>
      <c r="OM6" s="158"/>
      <c r="ON6" s="158"/>
      <c r="OO6" s="158"/>
      <c r="OP6" s="158"/>
      <c r="OQ6" s="158"/>
      <c r="OR6" s="158"/>
      <c r="OS6" s="158"/>
      <c r="OT6" s="158"/>
      <c r="OU6" s="158"/>
      <c r="OV6" s="158"/>
      <c r="OW6" s="158"/>
      <c r="OX6" s="158"/>
      <c r="OY6" s="158"/>
      <c r="OZ6" s="158"/>
      <c r="PA6" s="158"/>
      <c r="PB6" s="158"/>
      <c r="PC6" s="158"/>
      <c r="PD6" s="158"/>
      <c r="PE6" s="158"/>
      <c r="PF6" s="158"/>
      <c r="PG6" s="158"/>
      <c r="PH6" s="158"/>
      <c r="PI6" s="158"/>
      <c r="PJ6" s="158"/>
      <c r="PK6" s="158"/>
      <c r="PL6" s="158"/>
      <c r="PM6" s="158"/>
      <c r="PN6" s="158"/>
      <c r="PO6" s="158"/>
      <c r="PP6" s="158"/>
      <c r="PQ6" s="158"/>
      <c r="PR6" s="158"/>
      <c r="PS6" s="158"/>
      <c r="PT6" s="158"/>
      <c r="PU6" s="158"/>
      <c r="PV6" s="158"/>
      <c r="PW6" s="158"/>
      <c r="PX6" s="158"/>
      <c r="PY6" s="158"/>
      <c r="PZ6" s="158"/>
      <c r="QA6" s="158"/>
      <c r="QB6" s="158"/>
      <c r="QC6" s="158"/>
      <c r="QD6" s="158"/>
      <c r="QE6" s="158"/>
      <c r="QF6" s="158"/>
      <c r="QG6" s="158"/>
      <c r="QH6" s="158"/>
      <c r="QI6" s="158"/>
      <c r="QJ6" s="158"/>
      <c r="QK6" s="158"/>
      <c r="QL6" s="158"/>
      <c r="QM6" s="158"/>
      <c r="QN6" s="158"/>
      <c r="QO6" s="158"/>
      <c r="QP6" s="158"/>
      <c r="QQ6" s="158"/>
      <c r="QR6" s="158"/>
      <c r="QS6" s="158"/>
      <c r="QT6" s="158"/>
      <c r="QU6" s="158"/>
      <c r="QV6" s="158"/>
      <c r="QW6" s="158"/>
      <c r="QX6" s="158"/>
      <c r="QY6" s="158"/>
      <c r="QZ6" s="158"/>
      <c r="RA6" s="158"/>
      <c r="RB6" s="158"/>
      <c r="RC6" s="158"/>
      <c r="RD6" s="158"/>
      <c r="RE6" s="158"/>
      <c r="RF6" s="158"/>
      <c r="RG6" s="158"/>
      <c r="RH6" s="158"/>
      <c r="RI6" s="158"/>
      <c r="RJ6" s="158"/>
      <c r="RK6" s="158"/>
      <c r="RL6" s="158"/>
      <c r="RM6" s="158"/>
      <c r="RN6" s="158"/>
      <c r="RO6" s="158"/>
      <c r="RP6" s="158"/>
      <c r="RQ6" s="158"/>
      <c r="RR6" s="158"/>
      <c r="RS6" s="158"/>
      <c r="RT6" s="158"/>
      <c r="RU6" s="158"/>
      <c r="RV6" s="158"/>
      <c r="RW6" s="158"/>
      <c r="RX6" s="158"/>
      <c r="RY6" s="158"/>
      <c r="RZ6" s="158"/>
      <c r="SA6" s="158"/>
      <c r="SB6" s="158"/>
      <c r="SC6" s="158"/>
      <c r="SD6" s="158"/>
      <c r="SE6" s="158"/>
      <c r="SF6" s="158"/>
      <c r="SG6" s="158"/>
      <c r="SH6" s="158"/>
      <c r="SI6" s="158"/>
      <c r="SJ6" s="158"/>
      <c r="SK6" s="158"/>
      <c r="SL6" s="158"/>
      <c r="SM6" s="158"/>
      <c r="SN6" s="158"/>
      <c r="SO6" s="158"/>
      <c r="SP6" s="158"/>
      <c r="SQ6" s="158"/>
      <c r="SR6" s="158"/>
      <c r="SS6" s="158"/>
      <c r="ST6" s="158"/>
      <c r="SU6" s="158"/>
      <c r="SV6" s="158"/>
      <c r="SW6" s="158"/>
      <c r="SX6" s="158"/>
      <c r="SY6" s="158"/>
      <c r="SZ6" s="158"/>
      <c r="TA6" s="158"/>
      <c r="TB6" s="158"/>
      <c r="TC6" s="158"/>
      <c r="TD6" s="158"/>
      <c r="TE6" s="158"/>
      <c r="TF6" s="158"/>
      <c r="TG6" s="158"/>
      <c r="TH6" s="158"/>
      <c r="TI6" s="158"/>
      <c r="TJ6" s="158"/>
      <c r="TK6" s="158"/>
      <c r="TL6" s="158"/>
      <c r="TM6" s="158"/>
      <c r="TN6" s="158"/>
      <c r="TO6" s="158"/>
      <c r="TP6" s="158"/>
      <c r="TQ6" s="158"/>
      <c r="TR6" s="158"/>
      <c r="TS6" s="158"/>
      <c r="TT6" s="158"/>
      <c r="TU6" s="158"/>
      <c r="TV6" s="158"/>
      <c r="TW6" s="158"/>
      <c r="TX6" s="158"/>
      <c r="TY6" s="158"/>
      <c r="TZ6" s="158"/>
      <c r="UA6" s="158"/>
      <c r="UB6" s="158"/>
      <c r="UC6" s="158"/>
      <c r="UD6" s="158"/>
      <c r="UE6" s="158"/>
      <c r="UF6" s="158"/>
      <c r="UG6" s="158"/>
      <c r="UH6" s="158"/>
      <c r="UI6" s="158"/>
      <c r="UJ6" s="158"/>
      <c r="UK6" s="158"/>
      <c r="UL6" s="158"/>
      <c r="UM6" s="158"/>
      <c r="UN6" s="158"/>
      <c r="UO6" s="158"/>
      <c r="UP6" s="158"/>
      <c r="UQ6" s="158"/>
      <c r="UR6" s="158"/>
      <c r="US6" s="158"/>
      <c r="UT6" s="158"/>
      <c r="UU6" s="158"/>
      <c r="UV6" s="158"/>
      <c r="UW6" s="158"/>
      <c r="UX6" s="158"/>
      <c r="UY6" s="158"/>
      <c r="UZ6" s="158"/>
      <c r="VA6" s="158"/>
      <c r="VB6" s="158"/>
      <c r="VC6" s="158"/>
      <c r="VD6" s="158"/>
      <c r="VE6" s="158"/>
      <c r="VF6" s="158"/>
      <c r="VG6" s="158"/>
      <c r="VH6" s="158"/>
      <c r="VI6" s="158"/>
      <c r="VJ6" s="158"/>
      <c r="VK6" s="158"/>
      <c r="VL6" s="158"/>
      <c r="VM6" s="158"/>
      <c r="VN6" s="158"/>
      <c r="VO6" s="158"/>
      <c r="VP6" s="158"/>
      <c r="VQ6" s="158"/>
      <c r="VR6" s="158"/>
      <c r="VS6" s="158"/>
      <c r="VT6" s="158"/>
      <c r="VU6" s="158"/>
      <c r="VV6" s="158"/>
      <c r="VW6" s="158"/>
      <c r="VX6" s="158"/>
      <c r="VY6" s="158"/>
      <c r="VZ6" s="158"/>
      <c r="WA6" s="158"/>
      <c r="WB6" s="158"/>
      <c r="WC6" s="158"/>
      <c r="WD6" s="158"/>
      <c r="WE6" s="158"/>
      <c r="WF6" s="158"/>
      <c r="WG6" s="158"/>
      <c r="WH6" s="158"/>
      <c r="WI6" s="158"/>
      <c r="WJ6" s="158"/>
      <c r="WK6" s="158"/>
      <c r="WL6" s="158"/>
      <c r="WM6" s="158"/>
      <c r="WN6" s="158"/>
      <c r="WO6" s="158"/>
      <c r="WP6" s="158"/>
      <c r="WQ6" s="158"/>
      <c r="WR6" s="158"/>
      <c r="WS6" s="158"/>
      <c r="WT6" s="158"/>
      <c r="WU6" s="158"/>
      <c r="WV6" s="158"/>
      <c r="WW6" s="158"/>
      <c r="WX6" s="158"/>
      <c r="WY6" s="158"/>
      <c r="WZ6" s="158"/>
      <c r="XA6" s="158"/>
      <c r="XB6" s="158"/>
      <c r="XC6" s="158"/>
      <c r="XD6" s="158"/>
      <c r="XE6" s="158"/>
      <c r="XF6" s="158"/>
      <c r="XG6" s="158"/>
      <c r="XH6" s="158"/>
      <c r="XI6" s="158"/>
      <c r="XJ6" s="158"/>
      <c r="XK6" s="158"/>
      <c r="XL6" s="158"/>
      <c r="XM6" s="158"/>
      <c r="XN6" s="158"/>
      <c r="XO6" s="158"/>
      <c r="XP6" s="158"/>
      <c r="XQ6" s="158"/>
      <c r="XR6" s="158"/>
      <c r="XS6" s="158"/>
      <c r="XT6" s="158"/>
      <c r="XU6" s="158"/>
      <c r="XV6" s="158"/>
      <c r="XW6" s="158"/>
      <c r="XX6" s="158"/>
      <c r="XY6" s="158"/>
      <c r="XZ6" s="158"/>
      <c r="YA6" s="158"/>
      <c r="YB6" s="158"/>
      <c r="YC6" s="158"/>
      <c r="YD6" s="158"/>
      <c r="YE6" s="158"/>
      <c r="YF6" s="158"/>
      <c r="YG6" s="158"/>
      <c r="YH6" s="158"/>
      <c r="YI6" s="158"/>
      <c r="YJ6" s="158"/>
      <c r="YK6" s="158"/>
      <c r="YL6" s="158"/>
      <c r="YM6" s="158"/>
      <c r="YN6" s="158"/>
      <c r="YO6" s="158"/>
      <c r="YP6" s="158"/>
      <c r="YQ6" s="158"/>
      <c r="YR6" s="158"/>
      <c r="YS6" s="158"/>
      <c r="YT6" s="158"/>
      <c r="YU6" s="158"/>
      <c r="YV6" s="158"/>
      <c r="YW6" s="158"/>
      <c r="YX6" s="158"/>
      <c r="YY6" s="158"/>
      <c r="YZ6" s="158"/>
      <c r="ZA6" s="158"/>
      <c r="ZB6" s="158"/>
      <c r="ZC6" s="158"/>
      <c r="ZD6" s="158"/>
      <c r="ZE6" s="158"/>
      <c r="ZF6" s="158"/>
      <c r="ZG6" s="158"/>
      <c r="ZH6" s="158"/>
      <c r="ZI6" s="158"/>
      <c r="ZJ6" s="158"/>
      <c r="ZK6" s="158"/>
      <c r="ZL6" s="158"/>
      <c r="ZM6" s="158"/>
      <c r="ZN6" s="158"/>
      <c r="ZO6" s="158"/>
      <c r="ZP6" s="158"/>
      <c r="ZQ6" s="158"/>
      <c r="ZR6" s="158"/>
      <c r="ZS6" s="158"/>
      <c r="ZT6" s="158"/>
      <c r="ZU6" s="158"/>
      <c r="ZV6" s="158"/>
      <c r="ZW6" s="158"/>
      <c r="ZX6" s="158"/>
      <c r="ZY6" s="158"/>
      <c r="ZZ6" s="158"/>
      <c r="AAA6" s="158"/>
      <c r="AAB6" s="158"/>
      <c r="AAC6" s="158"/>
      <c r="AAD6" s="158"/>
      <c r="AAE6" s="158"/>
      <c r="AAF6" s="158"/>
      <c r="AAG6" s="158"/>
      <c r="AAH6" s="158"/>
      <c r="AAI6" s="158"/>
      <c r="AAJ6" s="158"/>
      <c r="AAK6" s="158"/>
      <c r="AAL6" s="158"/>
      <c r="AAM6" s="158"/>
      <c r="AAN6" s="158"/>
      <c r="AAO6" s="158"/>
      <c r="AAP6" s="158"/>
      <c r="AAQ6" s="158"/>
      <c r="AAR6" s="158"/>
      <c r="AAS6" s="158"/>
      <c r="AAT6" s="158"/>
      <c r="AAU6" s="158"/>
      <c r="AAV6" s="158"/>
      <c r="AAW6" s="158"/>
      <c r="AAX6" s="158"/>
      <c r="AAY6" s="158"/>
      <c r="AAZ6" s="158"/>
      <c r="ABA6" s="158"/>
      <c r="ABB6" s="158"/>
      <c r="ABC6" s="158"/>
      <c r="ABD6" s="158"/>
      <c r="ABE6" s="158"/>
      <c r="ABF6" s="158"/>
      <c r="ABG6" s="158"/>
      <c r="ABH6" s="158"/>
      <c r="ABI6" s="158"/>
      <c r="ABJ6" s="158"/>
      <c r="ABK6" s="158"/>
      <c r="ABL6" s="158"/>
      <c r="ABM6" s="158"/>
      <c r="ABN6" s="158"/>
      <c r="ABO6" s="158"/>
      <c r="ABP6" s="158"/>
      <c r="ABQ6" s="158"/>
      <c r="ABR6" s="158"/>
      <c r="ABS6" s="158"/>
      <c r="ABT6" s="158"/>
      <c r="ABU6" s="158"/>
      <c r="ABV6" s="158"/>
      <c r="ABW6" s="158"/>
      <c r="ABX6" s="158"/>
      <c r="ABY6" s="158"/>
      <c r="ABZ6" s="158"/>
      <c r="ACA6" s="158"/>
      <c r="ACB6" s="158"/>
      <c r="ACC6" s="158"/>
      <c r="ACD6" s="158"/>
      <c r="ACE6" s="158"/>
      <c r="ACF6" s="158"/>
      <c r="ACG6" s="158"/>
      <c r="ACH6" s="158"/>
      <c r="ACI6" s="158"/>
      <c r="ACJ6" s="158"/>
      <c r="ACK6" s="158"/>
      <c r="ACL6" s="158"/>
      <c r="ACM6" s="158"/>
      <c r="ACN6" s="158"/>
      <c r="ACO6" s="158"/>
      <c r="ACP6" s="158"/>
      <c r="ACQ6" s="158"/>
      <c r="ACR6" s="158"/>
      <c r="ACS6" s="158"/>
      <c r="ACT6" s="158"/>
      <c r="ACU6" s="158"/>
      <c r="ACV6" s="158"/>
      <c r="ACW6" s="158"/>
      <c r="ACX6" s="158"/>
      <c r="ACY6" s="158"/>
      <c r="ACZ6" s="158"/>
      <c r="ADA6" s="158"/>
      <c r="ADB6" s="158"/>
      <c r="ADC6" s="158"/>
      <c r="ADD6" s="158"/>
      <c r="ADE6" s="158"/>
      <c r="ADF6" s="158"/>
      <c r="ADG6" s="158"/>
      <c r="ADH6" s="158"/>
      <c r="ADI6" s="158"/>
      <c r="ADJ6" s="158"/>
      <c r="ADK6" s="158"/>
      <c r="ADL6" s="158"/>
      <c r="ADM6" s="158"/>
      <c r="ADN6" s="158"/>
      <c r="ADO6" s="158"/>
      <c r="ADP6" s="158"/>
      <c r="ADQ6" s="158"/>
      <c r="ADR6" s="158"/>
      <c r="ADS6" s="158"/>
      <c r="ADT6" s="158"/>
      <c r="ADU6" s="158"/>
      <c r="ADV6" s="158"/>
      <c r="ADW6" s="158"/>
      <c r="ADX6" s="158"/>
      <c r="ADY6" s="158"/>
      <c r="ADZ6" s="158"/>
      <c r="AEA6" s="158"/>
      <c r="AEB6" s="158"/>
      <c r="AEC6" s="158"/>
      <c r="AED6" s="158"/>
      <c r="AEE6" s="158"/>
      <c r="AEF6" s="158"/>
      <c r="AEG6" s="158"/>
      <c r="AEH6" s="158"/>
      <c r="AEI6" s="158"/>
      <c r="AEJ6" s="158"/>
      <c r="AEK6" s="158"/>
      <c r="AEL6" s="158"/>
      <c r="AEM6" s="158"/>
      <c r="AEN6" s="158"/>
      <c r="AEO6" s="158"/>
      <c r="AEP6" s="158"/>
      <c r="AEQ6" s="158"/>
      <c r="AER6" s="158"/>
      <c r="AES6" s="158"/>
      <c r="AET6" s="158"/>
      <c r="AEU6" s="158"/>
      <c r="AEV6" s="158"/>
      <c r="AEW6" s="158"/>
      <c r="AEX6" s="158"/>
      <c r="AEY6" s="158"/>
      <c r="AEZ6" s="158"/>
      <c r="AFA6" s="158"/>
      <c r="AFB6" s="158"/>
      <c r="AFC6" s="158"/>
      <c r="AFD6" s="158"/>
      <c r="AFE6" s="158"/>
      <c r="AFF6" s="158"/>
      <c r="AFG6" s="158"/>
      <c r="AFH6" s="158"/>
      <c r="AFI6" s="158"/>
      <c r="AFJ6" s="158"/>
      <c r="AFK6" s="158"/>
      <c r="AFL6" s="158"/>
      <c r="AFM6" s="158"/>
      <c r="AFN6" s="158"/>
      <c r="AFO6" s="158"/>
      <c r="AFP6" s="158"/>
      <c r="AFQ6" s="158"/>
      <c r="AFR6" s="158"/>
      <c r="AFS6" s="158"/>
      <c r="AFT6" s="158"/>
      <c r="AFU6" s="158"/>
      <c r="AFV6" s="158"/>
      <c r="AFW6" s="158"/>
      <c r="AFX6" s="158"/>
      <c r="AFY6" s="158"/>
      <c r="AFZ6" s="158"/>
      <c r="AGA6" s="158"/>
      <c r="AGB6" s="158"/>
      <c r="AGC6" s="158"/>
      <c r="AGD6" s="158"/>
      <c r="AGE6" s="158"/>
      <c r="AGF6" s="158"/>
      <c r="AGG6" s="158"/>
      <c r="AGH6" s="158"/>
      <c r="AGI6" s="158"/>
      <c r="AGJ6" s="158"/>
      <c r="AGK6" s="158"/>
      <c r="AGL6" s="158"/>
      <c r="AGM6" s="158"/>
      <c r="AGN6" s="158"/>
      <c r="AGO6" s="158"/>
      <c r="AGP6" s="158"/>
      <c r="AGQ6" s="158"/>
      <c r="AGR6" s="158"/>
      <c r="AGS6" s="158"/>
      <c r="AGT6" s="158"/>
      <c r="AGU6" s="158"/>
      <c r="AGV6" s="158"/>
      <c r="AGW6" s="158"/>
      <c r="AGX6" s="158"/>
      <c r="AGY6" s="158"/>
      <c r="AGZ6" s="158"/>
      <c r="AHA6" s="158"/>
      <c r="AHB6" s="158"/>
      <c r="AHC6" s="158"/>
      <c r="AHD6" s="158"/>
      <c r="AHE6" s="158"/>
      <c r="AHF6" s="158"/>
      <c r="AHG6" s="158"/>
      <c r="AHH6" s="158"/>
      <c r="AHI6" s="158"/>
      <c r="AHJ6" s="158"/>
      <c r="AHK6" s="158"/>
      <c r="AHL6" s="158"/>
      <c r="AHM6" s="158"/>
      <c r="AHN6" s="158"/>
      <c r="AHO6" s="158"/>
      <c r="AHP6" s="158"/>
      <c r="AHQ6" s="158"/>
      <c r="AHR6" s="158"/>
      <c r="AHS6" s="158"/>
      <c r="AHT6" s="158"/>
      <c r="AHU6" s="158"/>
      <c r="AHV6" s="158"/>
      <c r="AHW6" s="158"/>
      <c r="AHX6" s="158"/>
      <c r="AHY6" s="158"/>
      <c r="AHZ6" s="158"/>
      <c r="AIA6" s="158"/>
      <c r="AIB6" s="158"/>
      <c r="AIC6" s="158"/>
      <c r="AID6" s="158"/>
      <c r="AIE6" s="158"/>
      <c r="AIF6" s="158"/>
      <c r="AIG6" s="158"/>
      <c r="AIH6" s="158"/>
      <c r="AII6" s="158"/>
      <c r="AIJ6" s="158"/>
      <c r="AIK6" s="158"/>
      <c r="AIL6" s="158"/>
      <c r="AIM6" s="158"/>
      <c r="AIN6" s="158"/>
      <c r="AIO6" s="158"/>
      <c r="AIP6" s="158"/>
      <c r="AIQ6" s="158"/>
      <c r="AIR6" s="158"/>
      <c r="AIS6" s="158"/>
      <c r="AIT6" s="158"/>
      <c r="AIU6" s="158"/>
      <c r="AIV6" s="158"/>
      <c r="AIW6" s="158"/>
      <c r="AIX6" s="158"/>
      <c r="AIY6" s="158"/>
      <c r="AIZ6" s="158"/>
      <c r="AJA6" s="158"/>
      <c r="AJB6" s="158"/>
      <c r="AJC6" s="158"/>
      <c r="AJD6" s="158"/>
      <c r="AJE6" s="158"/>
      <c r="AJF6" s="158"/>
      <c r="AJG6" s="158"/>
      <c r="AJH6" s="158"/>
      <c r="AJI6" s="158"/>
      <c r="AJJ6" s="158"/>
      <c r="AJK6" s="158"/>
      <c r="AJL6" s="158"/>
      <c r="AJM6" s="158"/>
      <c r="AJN6" s="158"/>
      <c r="AJO6" s="158"/>
      <c r="AJP6" s="158"/>
      <c r="AJQ6" s="158"/>
      <c r="AJR6" s="158"/>
      <c r="AJS6" s="158"/>
      <c r="AJT6" s="158"/>
      <c r="AJU6" s="158"/>
      <c r="AJV6" s="158"/>
      <c r="AJW6" s="158"/>
      <c r="AJX6" s="158"/>
      <c r="AJY6" s="158"/>
      <c r="AJZ6" s="158"/>
      <c r="AKA6" s="158"/>
      <c r="AKB6" s="158"/>
      <c r="AKC6" s="158"/>
    </row>
    <row r="7" spans="1:965" ht="12.75" customHeight="1" x14ac:dyDescent="0.2">
      <c r="A7" s="22" t="s">
        <v>484</v>
      </c>
      <c r="B7" s="54" t="s">
        <v>33</v>
      </c>
      <c r="C7" s="22" t="s">
        <v>485</v>
      </c>
      <c r="D7" s="54">
        <v>9</v>
      </c>
      <c r="E7" s="54">
        <v>21</v>
      </c>
      <c r="F7" s="54">
        <v>38</v>
      </c>
      <c r="G7" s="54">
        <v>16</v>
      </c>
      <c r="H7" s="54">
        <v>24</v>
      </c>
      <c r="I7" s="54"/>
      <c r="J7" s="54">
        <v>4</v>
      </c>
      <c r="K7" s="152">
        <v>17</v>
      </c>
      <c r="L7" s="54">
        <v>7</v>
      </c>
      <c r="M7" s="54">
        <v>12</v>
      </c>
      <c r="N7" s="54">
        <v>20</v>
      </c>
      <c r="O7" s="54">
        <v>22</v>
      </c>
      <c r="P7" s="46">
        <f>SUM(D7:O7)</f>
        <v>190</v>
      </c>
      <c r="Q7" s="46">
        <f>+P7-J7-L7-D7-M7</f>
        <v>158</v>
      </c>
      <c r="R7" s="46">
        <f>COUNT(D7:O7)</f>
        <v>11</v>
      </c>
    </row>
    <row r="8" spans="1:965" s="8" customFormat="1" ht="12.75" customHeight="1" x14ac:dyDescent="0.2">
      <c r="A8" s="22" t="s">
        <v>482</v>
      </c>
      <c r="B8" s="54" t="s">
        <v>33</v>
      </c>
      <c r="C8" s="22" t="s">
        <v>483</v>
      </c>
      <c r="D8" s="54">
        <v>3</v>
      </c>
      <c r="E8" s="54">
        <v>10</v>
      </c>
      <c r="F8" s="54">
        <v>37</v>
      </c>
      <c r="G8" s="54">
        <v>21</v>
      </c>
      <c r="H8" s="54">
        <v>36</v>
      </c>
      <c r="I8" s="54">
        <v>27</v>
      </c>
      <c r="J8" s="54"/>
      <c r="K8" s="152">
        <v>14</v>
      </c>
      <c r="L8" s="54"/>
      <c r="M8" s="54">
        <v>13</v>
      </c>
      <c r="N8" s="54">
        <v>8</v>
      </c>
      <c r="O8" s="54">
        <v>9</v>
      </c>
      <c r="P8" s="46">
        <f>SUM(D8:O8)</f>
        <v>178</v>
      </c>
      <c r="Q8" s="46">
        <f>+P8-D8-N8-O8</f>
        <v>158</v>
      </c>
      <c r="R8" s="46">
        <f>COUNT(D8:O8)</f>
        <v>10</v>
      </c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158"/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158"/>
      <c r="BX8" s="158"/>
      <c r="BY8" s="158"/>
      <c r="BZ8" s="158"/>
      <c r="CA8" s="158"/>
      <c r="CB8" s="158"/>
      <c r="CC8" s="158"/>
      <c r="CD8" s="158"/>
      <c r="CE8" s="158"/>
      <c r="CF8" s="158"/>
      <c r="CG8" s="158"/>
      <c r="CH8" s="158"/>
      <c r="CI8" s="158"/>
      <c r="CJ8" s="158"/>
      <c r="CK8" s="158"/>
      <c r="CL8" s="158"/>
      <c r="CM8" s="158"/>
      <c r="CN8" s="158"/>
      <c r="CO8" s="158"/>
      <c r="CP8" s="158"/>
      <c r="CQ8" s="158"/>
      <c r="CR8" s="158"/>
      <c r="CS8" s="158"/>
      <c r="CT8" s="158"/>
      <c r="CU8" s="158"/>
      <c r="CV8" s="158"/>
      <c r="CW8" s="158"/>
      <c r="CX8" s="158"/>
      <c r="CY8" s="158"/>
      <c r="CZ8" s="158"/>
      <c r="DA8" s="158"/>
      <c r="DB8" s="158"/>
      <c r="DC8" s="158"/>
      <c r="DD8" s="158"/>
      <c r="DE8" s="158"/>
      <c r="DF8" s="158"/>
      <c r="DG8" s="158"/>
      <c r="DH8" s="158"/>
      <c r="DI8" s="158"/>
      <c r="DJ8" s="158"/>
      <c r="DK8" s="158"/>
      <c r="DL8" s="158"/>
      <c r="DM8" s="158"/>
      <c r="DN8" s="158"/>
      <c r="DO8" s="158"/>
      <c r="DP8" s="158"/>
      <c r="DQ8" s="158"/>
      <c r="DR8" s="158"/>
      <c r="DS8" s="158"/>
      <c r="DT8" s="158"/>
      <c r="DU8" s="158"/>
      <c r="DV8" s="158"/>
      <c r="DW8" s="158"/>
      <c r="DX8" s="158"/>
      <c r="DY8" s="158"/>
      <c r="DZ8" s="158"/>
      <c r="EA8" s="158"/>
      <c r="EB8" s="158"/>
      <c r="EC8" s="158"/>
      <c r="ED8" s="158"/>
      <c r="EE8" s="158"/>
      <c r="EF8" s="158"/>
      <c r="EG8" s="158"/>
      <c r="EH8" s="158"/>
      <c r="EI8" s="158"/>
      <c r="EJ8" s="158"/>
      <c r="EK8" s="158"/>
      <c r="EL8" s="158"/>
      <c r="EM8" s="158"/>
      <c r="EN8" s="158"/>
      <c r="EO8" s="158"/>
      <c r="EP8" s="158"/>
      <c r="EQ8" s="158"/>
      <c r="ER8" s="158"/>
      <c r="ES8" s="158"/>
      <c r="ET8" s="158"/>
      <c r="EU8" s="158"/>
      <c r="EV8" s="158"/>
      <c r="EW8" s="158"/>
      <c r="EX8" s="158"/>
      <c r="EY8" s="158"/>
      <c r="EZ8" s="158"/>
      <c r="FA8" s="158"/>
      <c r="FB8" s="158"/>
      <c r="FC8" s="158"/>
      <c r="FD8" s="158"/>
      <c r="FE8" s="158"/>
      <c r="FF8" s="158"/>
      <c r="FG8" s="158"/>
      <c r="FH8" s="158"/>
      <c r="FI8" s="158"/>
      <c r="FJ8" s="158"/>
      <c r="FK8" s="158"/>
      <c r="FL8" s="158"/>
      <c r="FM8" s="158"/>
      <c r="FN8" s="158"/>
      <c r="FO8" s="158"/>
      <c r="FP8" s="158"/>
      <c r="FQ8" s="158"/>
      <c r="FR8" s="158"/>
      <c r="FS8" s="158"/>
      <c r="FT8" s="158"/>
      <c r="FU8" s="158"/>
      <c r="FV8" s="158"/>
      <c r="FW8" s="158"/>
      <c r="FX8" s="158"/>
      <c r="FY8" s="158"/>
      <c r="FZ8" s="158"/>
      <c r="GA8" s="158"/>
      <c r="GB8" s="158"/>
      <c r="GC8" s="158"/>
      <c r="GD8" s="158"/>
      <c r="GE8" s="158"/>
      <c r="GF8" s="158"/>
      <c r="GG8" s="158"/>
      <c r="GH8" s="158"/>
      <c r="GI8" s="158"/>
      <c r="GJ8" s="158"/>
      <c r="GK8" s="158"/>
      <c r="GL8" s="158"/>
      <c r="GM8" s="158"/>
      <c r="GN8" s="158"/>
      <c r="GO8" s="158"/>
      <c r="GP8" s="158"/>
      <c r="GQ8" s="158"/>
      <c r="GR8" s="158"/>
      <c r="GS8" s="158"/>
      <c r="GT8" s="158"/>
      <c r="GU8" s="158"/>
      <c r="GV8" s="158"/>
      <c r="GW8" s="158"/>
      <c r="GX8" s="158"/>
      <c r="GY8" s="158"/>
      <c r="GZ8" s="158"/>
      <c r="HA8" s="158"/>
      <c r="HB8" s="158"/>
      <c r="HC8" s="158"/>
      <c r="HD8" s="158"/>
      <c r="HE8" s="158"/>
      <c r="HF8" s="158"/>
      <c r="HG8" s="158"/>
      <c r="HH8" s="158"/>
      <c r="HI8" s="158"/>
      <c r="HJ8" s="158"/>
      <c r="HK8" s="158"/>
      <c r="HL8" s="158"/>
      <c r="HM8" s="158"/>
      <c r="HN8" s="158"/>
      <c r="HO8" s="158"/>
      <c r="HP8" s="158"/>
      <c r="HQ8" s="158"/>
      <c r="HR8" s="158"/>
      <c r="HS8" s="158"/>
      <c r="HT8" s="158"/>
      <c r="HU8" s="158"/>
      <c r="HV8" s="158"/>
      <c r="HW8" s="158"/>
      <c r="HX8" s="158"/>
      <c r="HY8" s="158"/>
      <c r="HZ8" s="158"/>
      <c r="IA8" s="158"/>
      <c r="IB8" s="158"/>
      <c r="IC8" s="158"/>
      <c r="ID8" s="158"/>
      <c r="IE8" s="158"/>
      <c r="IF8" s="158"/>
      <c r="IG8" s="158"/>
      <c r="IH8" s="158"/>
      <c r="II8" s="158"/>
      <c r="IJ8" s="158"/>
      <c r="IK8" s="158"/>
      <c r="IL8" s="158"/>
      <c r="IM8" s="158"/>
      <c r="IN8" s="158"/>
      <c r="IO8" s="158"/>
      <c r="IP8" s="158"/>
      <c r="IQ8" s="158"/>
      <c r="IR8" s="158"/>
      <c r="IS8" s="158"/>
      <c r="IT8" s="158"/>
      <c r="IU8" s="158"/>
      <c r="IV8" s="158"/>
      <c r="IW8" s="158"/>
      <c r="IX8" s="158"/>
      <c r="IY8" s="158"/>
      <c r="IZ8" s="158"/>
      <c r="JA8" s="158"/>
      <c r="JB8" s="158"/>
      <c r="JC8" s="158"/>
      <c r="JD8" s="158"/>
      <c r="JE8" s="158"/>
      <c r="JF8" s="158"/>
      <c r="JG8" s="158"/>
      <c r="JH8" s="158"/>
      <c r="JI8" s="158"/>
      <c r="JJ8" s="158"/>
      <c r="JK8" s="158"/>
      <c r="JL8" s="158"/>
      <c r="JM8" s="158"/>
      <c r="JN8" s="158"/>
      <c r="JO8" s="158"/>
      <c r="JP8" s="158"/>
      <c r="JQ8" s="158"/>
      <c r="JR8" s="158"/>
      <c r="JS8" s="158"/>
      <c r="JT8" s="158"/>
      <c r="JU8" s="158"/>
      <c r="JV8" s="158"/>
      <c r="JW8" s="158"/>
      <c r="JX8" s="158"/>
      <c r="JY8" s="158"/>
      <c r="JZ8" s="158"/>
      <c r="KA8" s="158"/>
      <c r="KB8" s="158"/>
      <c r="KC8" s="158"/>
      <c r="KD8" s="158"/>
      <c r="KE8" s="158"/>
      <c r="KF8" s="158"/>
      <c r="KG8" s="158"/>
      <c r="KH8" s="158"/>
      <c r="KI8" s="158"/>
      <c r="KJ8" s="158"/>
      <c r="KK8" s="158"/>
      <c r="KL8" s="158"/>
      <c r="KM8" s="158"/>
      <c r="KN8" s="158"/>
      <c r="KO8" s="158"/>
      <c r="KP8" s="158"/>
      <c r="KQ8" s="158"/>
      <c r="KR8" s="158"/>
      <c r="KS8" s="158"/>
      <c r="KT8" s="158"/>
      <c r="KU8" s="158"/>
      <c r="KV8" s="158"/>
      <c r="KW8" s="158"/>
      <c r="KX8" s="158"/>
      <c r="KY8" s="158"/>
      <c r="KZ8" s="158"/>
      <c r="LA8" s="158"/>
      <c r="LB8" s="158"/>
      <c r="LC8" s="158"/>
      <c r="LD8" s="158"/>
      <c r="LE8" s="158"/>
      <c r="LF8" s="158"/>
      <c r="LG8" s="158"/>
      <c r="LH8" s="158"/>
      <c r="LI8" s="158"/>
      <c r="LJ8" s="158"/>
      <c r="LK8" s="158"/>
      <c r="LL8" s="158"/>
      <c r="LM8" s="158"/>
      <c r="LN8" s="158"/>
      <c r="LO8" s="158"/>
      <c r="LP8" s="158"/>
      <c r="LQ8" s="158"/>
      <c r="LR8" s="158"/>
      <c r="LS8" s="158"/>
      <c r="LT8" s="158"/>
      <c r="LU8" s="158"/>
      <c r="LV8" s="158"/>
      <c r="LW8" s="158"/>
      <c r="LX8" s="158"/>
      <c r="LY8" s="158"/>
      <c r="LZ8" s="158"/>
      <c r="MA8" s="158"/>
      <c r="MB8" s="158"/>
      <c r="MC8" s="158"/>
      <c r="MD8" s="158"/>
      <c r="ME8" s="158"/>
      <c r="MF8" s="158"/>
      <c r="MG8" s="158"/>
      <c r="MH8" s="158"/>
      <c r="MI8" s="158"/>
      <c r="MJ8" s="158"/>
      <c r="MK8" s="158"/>
      <c r="ML8" s="158"/>
      <c r="MM8" s="158"/>
      <c r="MN8" s="158"/>
      <c r="MO8" s="158"/>
      <c r="MP8" s="158"/>
      <c r="MQ8" s="158"/>
      <c r="MR8" s="158"/>
      <c r="MS8" s="158"/>
      <c r="MT8" s="158"/>
      <c r="MU8" s="158"/>
      <c r="MV8" s="158"/>
      <c r="MW8" s="158"/>
      <c r="MX8" s="158"/>
      <c r="MY8" s="158"/>
      <c r="MZ8" s="158"/>
      <c r="NA8" s="158"/>
      <c r="NB8" s="158"/>
      <c r="NC8" s="158"/>
      <c r="ND8" s="158"/>
      <c r="NE8" s="158"/>
      <c r="NF8" s="158"/>
      <c r="NG8" s="158"/>
      <c r="NH8" s="158"/>
      <c r="NI8" s="158"/>
      <c r="NJ8" s="158"/>
      <c r="NK8" s="158"/>
      <c r="NL8" s="158"/>
      <c r="NM8" s="158"/>
      <c r="NN8" s="158"/>
      <c r="NO8" s="158"/>
      <c r="NP8" s="158"/>
      <c r="NQ8" s="158"/>
      <c r="NR8" s="158"/>
      <c r="NS8" s="158"/>
      <c r="NT8" s="158"/>
      <c r="NU8" s="158"/>
      <c r="NV8" s="158"/>
      <c r="NW8" s="158"/>
      <c r="NX8" s="158"/>
      <c r="NY8" s="158"/>
      <c r="NZ8" s="158"/>
      <c r="OA8" s="158"/>
      <c r="OB8" s="158"/>
      <c r="OC8" s="158"/>
      <c r="OD8" s="158"/>
      <c r="OE8" s="158"/>
      <c r="OF8" s="158"/>
      <c r="OG8" s="158"/>
      <c r="OH8" s="158"/>
      <c r="OI8" s="158"/>
      <c r="OJ8" s="158"/>
      <c r="OK8" s="158"/>
      <c r="OL8" s="158"/>
      <c r="OM8" s="158"/>
      <c r="ON8" s="158"/>
      <c r="OO8" s="158"/>
      <c r="OP8" s="158"/>
      <c r="OQ8" s="158"/>
      <c r="OR8" s="158"/>
      <c r="OS8" s="158"/>
      <c r="OT8" s="158"/>
      <c r="OU8" s="158"/>
      <c r="OV8" s="158"/>
      <c r="OW8" s="158"/>
      <c r="OX8" s="158"/>
      <c r="OY8" s="158"/>
      <c r="OZ8" s="158"/>
      <c r="PA8" s="158"/>
      <c r="PB8" s="158"/>
      <c r="PC8" s="158"/>
      <c r="PD8" s="158"/>
      <c r="PE8" s="158"/>
      <c r="PF8" s="158"/>
      <c r="PG8" s="158"/>
      <c r="PH8" s="158"/>
      <c r="PI8" s="158"/>
      <c r="PJ8" s="158"/>
      <c r="PK8" s="158"/>
      <c r="PL8" s="158"/>
      <c r="PM8" s="158"/>
      <c r="PN8" s="158"/>
      <c r="PO8" s="158"/>
      <c r="PP8" s="158"/>
      <c r="PQ8" s="158"/>
      <c r="PR8" s="158"/>
      <c r="PS8" s="158"/>
      <c r="PT8" s="158"/>
      <c r="PU8" s="158"/>
      <c r="PV8" s="158"/>
      <c r="PW8" s="158"/>
      <c r="PX8" s="158"/>
      <c r="PY8" s="158"/>
      <c r="PZ8" s="158"/>
      <c r="QA8" s="158"/>
      <c r="QB8" s="158"/>
      <c r="QC8" s="158"/>
      <c r="QD8" s="158"/>
      <c r="QE8" s="158"/>
      <c r="QF8" s="158"/>
      <c r="QG8" s="158"/>
      <c r="QH8" s="158"/>
      <c r="QI8" s="158"/>
      <c r="QJ8" s="158"/>
      <c r="QK8" s="158"/>
      <c r="QL8" s="158"/>
      <c r="QM8" s="158"/>
      <c r="QN8" s="158"/>
      <c r="QO8" s="158"/>
      <c r="QP8" s="158"/>
      <c r="QQ8" s="158"/>
      <c r="QR8" s="158"/>
      <c r="QS8" s="158"/>
      <c r="QT8" s="158"/>
      <c r="QU8" s="158"/>
      <c r="QV8" s="158"/>
      <c r="QW8" s="158"/>
      <c r="QX8" s="158"/>
      <c r="QY8" s="158"/>
      <c r="QZ8" s="158"/>
      <c r="RA8" s="158"/>
      <c r="RB8" s="158"/>
      <c r="RC8" s="158"/>
      <c r="RD8" s="158"/>
      <c r="RE8" s="158"/>
      <c r="RF8" s="158"/>
      <c r="RG8" s="158"/>
      <c r="RH8" s="158"/>
      <c r="RI8" s="158"/>
      <c r="RJ8" s="158"/>
      <c r="RK8" s="158"/>
      <c r="RL8" s="158"/>
      <c r="RM8" s="158"/>
      <c r="RN8" s="158"/>
      <c r="RO8" s="158"/>
      <c r="RP8" s="158"/>
      <c r="RQ8" s="158"/>
      <c r="RR8" s="158"/>
      <c r="RS8" s="158"/>
      <c r="RT8" s="158"/>
      <c r="RU8" s="158"/>
      <c r="RV8" s="158"/>
      <c r="RW8" s="158"/>
      <c r="RX8" s="158"/>
      <c r="RY8" s="158"/>
      <c r="RZ8" s="158"/>
      <c r="SA8" s="158"/>
      <c r="SB8" s="158"/>
      <c r="SC8" s="158"/>
      <c r="SD8" s="158"/>
      <c r="SE8" s="158"/>
      <c r="SF8" s="158"/>
      <c r="SG8" s="158"/>
      <c r="SH8" s="158"/>
      <c r="SI8" s="158"/>
      <c r="SJ8" s="158"/>
      <c r="SK8" s="158"/>
      <c r="SL8" s="158"/>
      <c r="SM8" s="158"/>
      <c r="SN8" s="158"/>
      <c r="SO8" s="158"/>
      <c r="SP8" s="158"/>
      <c r="SQ8" s="158"/>
      <c r="SR8" s="158"/>
      <c r="SS8" s="158"/>
      <c r="ST8" s="158"/>
      <c r="SU8" s="158"/>
      <c r="SV8" s="158"/>
      <c r="SW8" s="158"/>
      <c r="SX8" s="158"/>
      <c r="SY8" s="158"/>
      <c r="SZ8" s="158"/>
      <c r="TA8" s="158"/>
      <c r="TB8" s="158"/>
      <c r="TC8" s="158"/>
      <c r="TD8" s="158"/>
      <c r="TE8" s="158"/>
      <c r="TF8" s="158"/>
      <c r="TG8" s="158"/>
      <c r="TH8" s="158"/>
      <c r="TI8" s="158"/>
      <c r="TJ8" s="158"/>
      <c r="TK8" s="158"/>
      <c r="TL8" s="158"/>
      <c r="TM8" s="158"/>
      <c r="TN8" s="158"/>
      <c r="TO8" s="158"/>
      <c r="TP8" s="158"/>
      <c r="TQ8" s="158"/>
      <c r="TR8" s="158"/>
      <c r="TS8" s="158"/>
      <c r="TT8" s="158"/>
      <c r="TU8" s="158"/>
      <c r="TV8" s="158"/>
      <c r="TW8" s="158"/>
      <c r="TX8" s="158"/>
      <c r="TY8" s="158"/>
      <c r="TZ8" s="158"/>
      <c r="UA8" s="158"/>
      <c r="UB8" s="158"/>
      <c r="UC8" s="158"/>
      <c r="UD8" s="158"/>
      <c r="UE8" s="158"/>
      <c r="UF8" s="158"/>
      <c r="UG8" s="158"/>
      <c r="UH8" s="158"/>
      <c r="UI8" s="158"/>
      <c r="UJ8" s="158"/>
      <c r="UK8" s="158"/>
      <c r="UL8" s="158"/>
      <c r="UM8" s="158"/>
      <c r="UN8" s="158"/>
      <c r="UO8" s="158"/>
      <c r="UP8" s="158"/>
      <c r="UQ8" s="158"/>
      <c r="UR8" s="158"/>
      <c r="US8" s="158"/>
      <c r="UT8" s="158"/>
      <c r="UU8" s="158"/>
      <c r="UV8" s="158"/>
      <c r="UW8" s="158"/>
      <c r="UX8" s="158"/>
      <c r="UY8" s="158"/>
      <c r="UZ8" s="158"/>
      <c r="VA8" s="158"/>
      <c r="VB8" s="158"/>
      <c r="VC8" s="158"/>
      <c r="VD8" s="158"/>
      <c r="VE8" s="158"/>
      <c r="VF8" s="158"/>
      <c r="VG8" s="158"/>
      <c r="VH8" s="158"/>
      <c r="VI8" s="158"/>
      <c r="VJ8" s="158"/>
      <c r="VK8" s="158"/>
      <c r="VL8" s="158"/>
      <c r="VM8" s="158"/>
      <c r="VN8" s="158"/>
      <c r="VO8" s="158"/>
      <c r="VP8" s="158"/>
      <c r="VQ8" s="158"/>
      <c r="VR8" s="158"/>
      <c r="VS8" s="158"/>
      <c r="VT8" s="158"/>
      <c r="VU8" s="158"/>
      <c r="VV8" s="158"/>
      <c r="VW8" s="158"/>
      <c r="VX8" s="158"/>
      <c r="VY8" s="158"/>
      <c r="VZ8" s="158"/>
      <c r="WA8" s="158"/>
      <c r="WB8" s="158"/>
      <c r="WC8" s="158"/>
      <c r="WD8" s="158"/>
      <c r="WE8" s="158"/>
      <c r="WF8" s="158"/>
      <c r="WG8" s="158"/>
      <c r="WH8" s="158"/>
      <c r="WI8" s="158"/>
      <c r="WJ8" s="158"/>
      <c r="WK8" s="158"/>
      <c r="WL8" s="158"/>
      <c r="WM8" s="158"/>
      <c r="WN8" s="158"/>
      <c r="WO8" s="158"/>
      <c r="WP8" s="158"/>
      <c r="WQ8" s="158"/>
      <c r="WR8" s="158"/>
      <c r="WS8" s="158"/>
      <c r="WT8" s="158"/>
      <c r="WU8" s="158"/>
      <c r="WV8" s="158"/>
      <c r="WW8" s="158"/>
      <c r="WX8" s="158"/>
      <c r="WY8" s="158"/>
      <c r="WZ8" s="158"/>
      <c r="XA8" s="158"/>
      <c r="XB8" s="158"/>
      <c r="XC8" s="158"/>
      <c r="XD8" s="158"/>
      <c r="XE8" s="158"/>
      <c r="XF8" s="158"/>
      <c r="XG8" s="158"/>
      <c r="XH8" s="158"/>
      <c r="XI8" s="158"/>
      <c r="XJ8" s="158"/>
      <c r="XK8" s="158"/>
      <c r="XL8" s="158"/>
      <c r="XM8" s="158"/>
      <c r="XN8" s="158"/>
      <c r="XO8" s="158"/>
      <c r="XP8" s="158"/>
      <c r="XQ8" s="158"/>
      <c r="XR8" s="158"/>
      <c r="XS8" s="158"/>
      <c r="XT8" s="158"/>
      <c r="XU8" s="158"/>
      <c r="XV8" s="158"/>
      <c r="XW8" s="158"/>
      <c r="XX8" s="158"/>
      <c r="XY8" s="158"/>
      <c r="XZ8" s="158"/>
      <c r="YA8" s="158"/>
      <c r="YB8" s="158"/>
      <c r="YC8" s="158"/>
      <c r="YD8" s="158"/>
      <c r="YE8" s="158"/>
      <c r="YF8" s="158"/>
      <c r="YG8" s="158"/>
      <c r="YH8" s="158"/>
      <c r="YI8" s="158"/>
      <c r="YJ8" s="158"/>
      <c r="YK8" s="158"/>
      <c r="YL8" s="158"/>
      <c r="YM8" s="158"/>
      <c r="YN8" s="158"/>
      <c r="YO8" s="158"/>
      <c r="YP8" s="158"/>
      <c r="YQ8" s="158"/>
      <c r="YR8" s="158"/>
      <c r="YS8" s="158"/>
      <c r="YT8" s="158"/>
      <c r="YU8" s="158"/>
      <c r="YV8" s="158"/>
      <c r="YW8" s="158"/>
      <c r="YX8" s="158"/>
      <c r="YY8" s="158"/>
      <c r="YZ8" s="158"/>
      <c r="ZA8" s="158"/>
      <c r="ZB8" s="158"/>
      <c r="ZC8" s="158"/>
      <c r="ZD8" s="158"/>
      <c r="ZE8" s="158"/>
      <c r="ZF8" s="158"/>
      <c r="ZG8" s="158"/>
      <c r="ZH8" s="158"/>
      <c r="ZI8" s="158"/>
      <c r="ZJ8" s="158"/>
      <c r="ZK8" s="158"/>
      <c r="ZL8" s="158"/>
      <c r="ZM8" s="158"/>
      <c r="ZN8" s="158"/>
      <c r="ZO8" s="158"/>
      <c r="ZP8" s="158"/>
      <c r="ZQ8" s="158"/>
      <c r="ZR8" s="158"/>
      <c r="ZS8" s="158"/>
      <c r="ZT8" s="158"/>
      <c r="ZU8" s="158"/>
      <c r="ZV8" s="158"/>
      <c r="ZW8" s="158"/>
      <c r="ZX8" s="158"/>
      <c r="ZY8" s="158"/>
      <c r="ZZ8" s="158"/>
      <c r="AAA8" s="158"/>
      <c r="AAB8" s="158"/>
      <c r="AAC8" s="158"/>
      <c r="AAD8" s="158"/>
      <c r="AAE8" s="158"/>
      <c r="AAF8" s="158"/>
      <c r="AAG8" s="158"/>
      <c r="AAH8" s="158"/>
      <c r="AAI8" s="158"/>
      <c r="AAJ8" s="158"/>
      <c r="AAK8" s="158"/>
      <c r="AAL8" s="158"/>
      <c r="AAM8" s="158"/>
      <c r="AAN8" s="158"/>
      <c r="AAO8" s="158"/>
      <c r="AAP8" s="158"/>
      <c r="AAQ8" s="158"/>
      <c r="AAR8" s="158"/>
      <c r="AAS8" s="158"/>
      <c r="AAT8" s="158"/>
      <c r="AAU8" s="158"/>
      <c r="AAV8" s="158"/>
      <c r="AAW8" s="158"/>
      <c r="AAX8" s="158"/>
      <c r="AAY8" s="158"/>
      <c r="AAZ8" s="158"/>
      <c r="ABA8" s="158"/>
      <c r="ABB8" s="158"/>
      <c r="ABC8" s="158"/>
      <c r="ABD8" s="158"/>
      <c r="ABE8" s="158"/>
      <c r="ABF8" s="158"/>
      <c r="ABG8" s="158"/>
      <c r="ABH8" s="158"/>
      <c r="ABI8" s="158"/>
      <c r="ABJ8" s="158"/>
      <c r="ABK8" s="158"/>
      <c r="ABL8" s="158"/>
      <c r="ABM8" s="158"/>
      <c r="ABN8" s="158"/>
      <c r="ABO8" s="158"/>
      <c r="ABP8" s="158"/>
      <c r="ABQ8" s="158"/>
      <c r="ABR8" s="158"/>
      <c r="ABS8" s="158"/>
      <c r="ABT8" s="158"/>
      <c r="ABU8" s="158"/>
      <c r="ABV8" s="158"/>
      <c r="ABW8" s="158"/>
      <c r="ABX8" s="158"/>
      <c r="ABY8" s="158"/>
      <c r="ABZ8" s="158"/>
      <c r="ACA8" s="158"/>
      <c r="ACB8" s="158"/>
      <c r="ACC8" s="158"/>
      <c r="ACD8" s="158"/>
      <c r="ACE8" s="158"/>
      <c r="ACF8" s="158"/>
      <c r="ACG8" s="158"/>
      <c r="ACH8" s="158"/>
      <c r="ACI8" s="158"/>
      <c r="ACJ8" s="158"/>
      <c r="ACK8" s="158"/>
      <c r="ACL8" s="158"/>
      <c r="ACM8" s="158"/>
      <c r="ACN8" s="158"/>
      <c r="ACO8" s="158"/>
      <c r="ACP8" s="158"/>
      <c r="ACQ8" s="158"/>
      <c r="ACR8" s="158"/>
      <c r="ACS8" s="158"/>
      <c r="ACT8" s="158"/>
      <c r="ACU8" s="158"/>
      <c r="ACV8" s="158"/>
      <c r="ACW8" s="158"/>
      <c r="ACX8" s="158"/>
      <c r="ACY8" s="158"/>
      <c r="ACZ8" s="158"/>
      <c r="ADA8" s="158"/>
      <c r="ADB8" s="158"/>
      <c r="ADC8" s="158"/>
      <c r="ADD8" s="158"/>
      <c r="ADE8" s="158"/>
      <c r="ADF8" s="158"/>
      <c r="ADG8" s="158"/>
      <c r="ADH8" s="158"/>
      <c r="ADI8" s="158"/>
      <c r="ADJ8" s="158"/>
      <c r="ADK8" s="158"/>
      <c r="ADL8" s="158"/>
      <c r="ADM8" s="158"/>
      <c r="ADN8" s="158"/>
      <c r="ADO8" s="158"/>
      <c r="ADP8" s="158"/>
      <c r="ADQ8" s="158"/>
      <c r="ADR8" s="158"/>
      <c r="ADS8" s="158"/>
      <c r="ADT8" s="158"/>
      <c r="ADU8" s="158"/>
      <c r="ADV8" s="158"/>
      <c r="ADW8" s="158"/>
      <c r="ADX8" s="158"/>
      <c r="ADY8" s="158"/>
      <c r="ADZ8" s="158"/>
      <c r="AEA8" s="158"/>
      <c r="AEB8" s="158"/>
      <c r="AEC8" s="158"/>
      <c r="AED8" s="158"/>
      <c r="AEE8" s="158"/>
      <c r="AEF8" s="158"/>
      <c r="AEG8" s="158"/>
      <c r="AEH8" s="158"/>
      <c r="AEI8" s="158"/>
      <c r="AEJ8" s="158"/>
      <c r="AEK8" s="158"/>
      <c r="AEL8" s="158"/>
      <c r="AEM8" s="158"/>
      <c r="AEN8" s="158"/>
      <c r="AEO8" s="158"/>
      <c r="AEP8" s="158"/>
      <c r="AEQ8" s="158"/>
      <c r="AER8" s="158"/>
      <c r="AES8" s="158"/>
      <c r="AET8" s="158"/>
      <c r="AEU8" s="158"/>
      <c r="AEV8" s="158"/>
      <c r="AEW8" s="158"/>
      <c r="AEX8" s="158"/>
      <c r="AEY8" s="158"/>
      <c r="AEZ8" s="158"/>
      <c r="AFA8" s="158"/>
      <c r="AFB8" s="158"/>
      <c r="AFC8" s="158"/>
      <c r="AFD8" s="158"/>
      <c r="AFE8" s="158"/>
      <c r="AFF8" s="158"/>
      <c r="AFG8" s="158"/>
      <c r="AFH8" s="158"/>
      <c r="AFI8" s="158"/>
      <c r="AFJ8" s="158"/>
      <c r="AFK8" s="158"/>
      <c r="AFL8" s="158"/>
      <c r="AFM8" s="158"/>
      <c r="AFN8" s="158"/>
      <c r="AFO8" s="158"/>
      <c r="AFP8" s="158"/>
      <c r="AFQ8" s="158"/>
      <c r="AFR8" s="158"/>
      <c r="AFS8" s="158"/>
      <c r="AFT8" s="158"/>
      <c r="AFU8" s="158"/>
      <c r="AFV8" s="158"/>
      <c r="AFW8" s="158"/>
      <c r="AFX8" s="158"/>
      <c r="AFY8" s="158"/>
      <c r="AFZ8" s="158"/>
      <c r="AGA8" s="158"/>
      <c r="AGB8" s="158"/>
      <c r="AGC8" s="158"/>
      <c r="AGD8" s="158"/>
      <c r="AGE8" s="158"/>
      <c r="AGF8" s="158"/>
      <c r="AGG8" s="158"/>
      <c r="AGH8" s="158"/>
      <c r="AGI8" s="158"/>
      <c r="AGJ8" s="158"/>
      <c r="AGK8" s="158"/>
      <c r="AGL8" s="158"/>
      <c r="AGM8" s="158"/>
      <c r="AGN8" s="158"/>
      <c r="AGO8" s="158"/>
      <c r="AGP8" s="158"/>
      <c r="AGQ8" s="158"/>
      <c r="AGR8" s="158"/>
      <c r="AGS8" s="158"/>
      <c r="AGT8" s="158"/>
      <c r="AGU8" s="158"/>
      <c r="AGV8" s="158"/>
      <c r="AGW8" s="158"/>
      <c r="AGX8" s="158"/>
      <c r="AGY8" s="158"/>
      <c r="AGZ8" s="158"/>
      <c r="AHA8" s="158"/>
      <c r="AHB8" s="158"/>
      <c r="AHC8" s="158"/>
      <c r="AHD8" s="158"/>
      <c r="AHE8" s="158"/>
      <c r="AHF8" s="158"/>
      <c r="AHG8" s="158"/>
      <c r="AHH8" s="158"/>
      <c r="AHI8" s="158"/>
      <c r="AHJ8" s="158"/>
      <c r="AHK8" s="158"/>
      <c r="AHL8" s="158"/>
      <c r="AHM8" s="158"/>
      <c r="AHN8" s="158"/>
      <c r="AHO8" s="158"/>
      <c r="AHP8" s="158"/>
      <c r="AHQ8" s="158"/>
      <c r="AHR8" s="158"/>
      <c r="AHS8" s="158"/>
      <c r="AHT8" s="158"/>
      <c r="AHU8" s="158"/>
      <c r="AHV8" s="158"/>
      <c r="AHW8" s="158"/>
      <c r="AHX8" s="158"/>
      <c r="AHY8" s="158"/>
      <c r="AHZ8" s="158"/>
      <c r="AIA8" s="158"/>
      <c r="AIB8" s="158"/>
      <c r="AIC8" s="158"/>
      <c r="AID8" s="158"/>
      <c r="AIE8" s="158"/>
      <c r="AIF8" s="158"/>
      <c r="AIG8" s="158"/>
      <c r="AIH8" s="158"/>
      <c r="AII8" s="158"/>
      <c r="AIJ8" s="158"/>
      <c r="AIK8" s="158"/>
      <c r="AIL8" s="158"/>
      <c r="AIM8" s="158"/>
      <c r="AIN8" s="158"/>
      <c r="AIO8" s="158"/>
      <c r="AIP8" s="158"/>
      <c r="AIQ8" s="158"/>
      <c r="AIR8" s="158"/>
      <c r="AIS8" s="158"/>
      <c r="AIT8" s="158"/>
      <c r="AIU8" s="158"/>
      <c r="AIV8" s="158"/>
      <c r="AIW8" s="158"/>
      <c r="AIX8" s="158"/>
      <c r="AIY8" s="158"/>
      <c r="AIZ8" s="158"/>
      <c r="AJA8" s="158"/>
      <c r="AJB8" s="158"/>
      <c r="AJC8" s="158"/>
      <c r="AJD8" s="158"/>
      <c r="AJE8" s="158"/>
      <c r="AJF8" s="158"/>
      <c r="AJG8" s="158"/>
      <c r="AJH8" s="158"/>
      <c r="AJI8" s="158"/>
      <c r="AJJ8" s="158"/>
      <c r="AJK8" s="158"/>
      <c r="AJL8" s="158"/>
      <c r="AJM8" s="158"/>
      <c r="AJN8" s="158"/>
      <c r="AJO8" s="158"/>
      <c r="AJP8" s="158"/>
      <c r="AJQ8" s="158"/>
      <c r="AJR8" s="158"/>
      <c r="AJS8" s="158"/>
      <c r="AJT8" s="158"/>
      <c r="AJU8" s="158"/>
      <c r="AJV8" s="158"/>
      <c r="AJW8" s="158"/>
      <c r="AJX8" s="158"/>
      <c r="AJY8" s="158"/>
      <c r="AJZ8" s="158"/>
      <c r="AKA8" s="158"/>
      <c r="AKB8" s="158"/>
      <c r="AKC8" s="158"/>
    </row>
    <row r="9" spans="1:965" s="8" customFormat="1" ht="12.75" customHeight="1" x14ac:dyDescent="0.2">
      <c r="A9" s="11" t="s">
        <v>492</v>
      </c>
      <c r="B9" s="45" t="s">
        <v>33</v>
      </c>
      <c r="C9" s="11" t="s">
        <v>493</v>
      </c>
      <c r="D9" s="45"/>
      <c r="E9" s="45">
        <v>11</v>
      </c>
      <c r="F9" s="45">
        <v>2</v>
      </c>
      <c r="G9" s="45">
        <v>12</v>
      </c>
      <c r="H9" s="45">
        <v>39</v>
      </c>
      <c r="I9" s="45">
        <v>26</v>
      </c>
      <c r="J9" s="45"/>
      <c r="K9" s="153"/>
      <c r="L9" s="45">
        <v>13</v>
      </c>
      <c r="M9" s="45">
        <v>8</v>
      </c>
      <c r="N9" s="45">
        <v>22</v>
      </c>
      <c r="O9" s="45">
        <v>19</v>
      </c>
      <c r="P9" s="46">
        <f>SUM(D9:O9)</f>
        <v>152</v>
      </c>
      <c r="Q9" s="46">
        <f>+P9-F9-M9</f>
        <v>142</v>
      </c>
      <c r="R9" s="46">
        <f>COUNT(D9:O9)</f>
        <v>9</v>
      </c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58"/>
      <c r="BR9" s="158"/>
      <c r="BS9" s="158"/>
      <c r="BT9" s="158"/>
      <c r="BU9" s="158"/>
      <c r="BV9" s="158"/>
      <c r="BW9" s="158"/>
      <c r="BX9" s="158"/>
      <c r="BY9" s="158"/>
      <c r="BZ9" s="158"/>
      <c r="CA9" s="158"/>
      <c r="CB9" s="158"/>
      <c r="CC9" s="158"/>
      <c r="CD9" s="158"/>
      <c r="CE9" s="158"/>
      <c r="CF9" s="158"/>
      <c r="CG9" s="158"/>
      <c r="CH9" s="158"/>
      <c r="CI9" s="158"/>
      <c r="CJ9" s="158"/>
      <c r="CK9" s="158"/>
      <c r="CL9" s="158"/>
      <c r="CM9" s="158"/>
      <c r="CN9" s="158"/>
      <c r="CO9" s="158"/>
      <c r="CP9" s="158"/>
      <c r="CQ9" s="158"/>
      <c r="CR9" s="158"/>
      <c r="CS9" s="158"/>
      <c r="CT9" s="158"/>
      <c r="CU9" s="158"/>
      <c r="CV9" s="158"/>
      <c r="CW9" s="158"/>
      <c r="CX9" s="158"/>
      <c r="CY9" s="158"/>
      <c r="CZ9" s="158"/>
      <c r="DA9" s="158"/>
      <c r="DB9" s="158"/>
      <c r="DC9" s="158"/>
      <c r="DD9" s="158"/>
      <c r="DE9" s="158"/>
      <c r="DF9" s="158"/>
      <c r="DG9" s="158"/>
      <c r="DH9" s="158"/>
      <c r="DI9" s="158"/>
      <c r="DJ9" s="158"/>
      <c r="DK9" s="158"/>
      <c r="DL9" s="158"/>
      <c r="DM9" s="158"/>
      <c r="DN9" s="158"/>
      <c r="DO9" s="158"/>
      <c r="DP9" s="158"/>
      <c r="DQ9" s="158"/>
      <c r="DR9" s="158"/>
      <c r="DS9" s="158"/>
      <c r="DT9" s="158"/>
      <c r="DU9" s="158"/>
      <c r="DV9" s="158"/>
      <c r="DW9" s="158"/>
      <c r="DX9" s="158"/>
      <c r="DY9" s="158"/>
      <c r="DZ9" s="158"/>
      <c r="EA9" s="158"/>
      <c r="EB9" s="158"/>
      <c r="EC9" s="158"/>
      <c r="ED9" s="158"/>
      <c r="EE9" s="158"/>
      <c r="EF9" s="158"/>
      <c r="EG9" s="158"/>
      <c r="EH9" s="158"/>
      <c r="EI9" s="158"/>
      <c r="EJ9" s="158"/>
      <c r="EK9" s="158"/>
      <c r="EL9" s="158"/>
      <c r="EM9" s="158"/>
      <c r="EN9" s="158"/>
      <c r="EO9" s="158"/>
      <c r="EP9" s="158"/>
      <c r="EQ9" s="158"/>
      <c r="ER9" s="158"/>
      <c r="ES9" s="158"/>
      <c r="ET9" s="158"/>
      <c r="EU9" s="158"/>
      <c r="EV9" s="158"/>
      <c r="EW9" s="158"/>
      <c r="EX9" s="158"/>
      <c r="EY9" s="158"/>
      <c r="EZ9" s="158"/>
      <c r="FA9" s="158"/>
      <c r="FB9" s="158"/>
      <c r="FC9" s="158"/>
      <c r="FD9" s="158"/>
      <c r="FE9" s="158"/>
      <c r="FF9" s="158"/>
      <c r="FG9" s="158"/>
      <c r="FH9" s="158"/>
      <c r="FI9" s="158"/>
      <c r="FJ9" s="158"/>
      <c r="FK9" s="158"/>
      <c r="FL9" s="158"/>
      <c r="FM9" s="158"/>
      <c r="FN9" s="158"/>
      <c r="FO9" s="158"/>
      <c r="FP9" s="158"/>
      <c r="FQ9" s="158"/>
      <c r="FR9" s="158"/>
      <c r="FS9" s="158"/>
      <c r="FT9" s="158"/>
      <c r="FU9" s="158"/>
      <c r="FV9" s="158"/>
      <c r="FW9" s="158"/>
      <c r="FX9" s="158"/>
      <c r="FY9" s="158"/>
      <c r="FZ9" s="158"/>
      <c r="GA9" s="158"/>
      <c r="GB9" s="158"/>
      <c r="GC9" s="158"/>
      <c r="GD9" s="158"/>
      <c r="GE9" s="158"/>
      <c r="GF9" s="158"/>
      <c r="GG9" s="158"/>
      <c r="GH9" s="158"/>
      <c r="GI9" s="158"/>
      <c r="GJ9" s="158"/>
      <c r="GK9" s="158"/>
      <c r="GL9" s="158"/>
      <c r="GM9" s="158"/>
      <c r="GN9" s="158"/>
      <c r="GO9" s="158"/>
      <c r="GP9" s="158"/>
      <c r="GQ9" s="158"/>
      <c r="GR9" s="158"/>
      <c r="GS9" s="158"/>
      <c r="GT9" s="158"/>
      <c r="GU9" s="158"/>
      <c r="GV9" s="158"/>
      <c r="GW9" s="158"/>
      <c r="GX9" s="158"/>
      <c r="GY9" s="158"/>
      <c r="GZ9" s="158"/>
      <c r="HA9" s="158"/>
      <c r="HB9" s="158"/>
      <c r="HC9" s="158"/>
      <c r="HD9" s="158"/>
      <c r="HE9" s="158"/>
      <c r="HF9" s="158"/>
      <c r="HG9" s="158"/>
      <c r="HH9" s="158"/>
      <c r="HI9" s="158"/>
      <c r="HJ9" s="158"/>
      <c r="HK9" s="158"/>
      <c r="HL9" s="158"/>
      <c r="HM9" s="158"/>
      <c r="HN9" s="158"/>
      <c r="HO9" s="158"/>
      <c r="HP9" s="158"/>
      <c r="HQ9" s="158"/>
      <c r="HR9" s="158"/>
      <c r="HS9" s="158"/>
      <c r="HT9" s="158"/>
      <c r="HU9" s="158"/>
      <c r="HV9" s="158"/>
      <c r="HW9" s="158"/>
      <c r="HX9" s="158"/>
      <c r="HY9" s="158"/>
      <c r="HZ9" s="158"/>
      <c r="IA9" s="158"/>
      <c r="IB9" s="158"/>
      <c r="IC9" s="158"/>
      <c r="ID9" s="158"/>
      <c r="IE9" s="158"/>
      <c r="IF9" s="158"/>
      <c r="IG9" s="158"/>
      <c r="IH9" s="158"/>
      <c r="II9" s="158"/>
      <c r="IJ9" s="158"/>
      <c r="IK9" s="158"/>
      <c r="IL9" s="158"/>
      <c r="IM9" s="158"/>
      <c r="IN9" s="158"/>
      <c r="IO9" s="158"/>
      <c r="IP9" s="158"/>
      <c r="IQ9" s="158"/>
      <c r="IR9" s="158"/>
      <c r="IS9" s="158"/>
      <c r="IT9" s="158"/>
      <c r="IU9" s="158"/>
      <c r="IV9" s="158"/>
      <c r="IW9" s="158"/>
      <c r="IX9" s="158"/>
      <c r="IY9" s="158"/>
      <c r="IZ9" s="158"/>
      <c r="JA9" s="158"/>
      <c r="JB9" s="158"/>
      <c r="JC9" s="158"/>
      <c r="JD9" s="158"/>
      <c r="JE9" s="158"/>
      <c r="JF9" s="158"/>
      <c r="JG9" s="158"/>
      <c r="JH9" s="158"/>
      <c r="JI9" s="158"/>
      <c r="JJ9" s="158"/>
      <c r="JK9" s="158"/>
      <c r="JL9" s="158"/>
      <c r="JM9" s="158"/>
      <c r="JN9" s="158"/>
      <c r="JO9" s="158"/>
      <c r="JP9" s="158"/>
      <c r="JQ9" s="158"/>
      <c r="JR9" s="158"/>
      <c r="JS9" s="158"/>
      <c r="JT9" s="158"/>
      <c r="JU9" s="158"/>
      <c r="JV9" s="158"/>
      <c r="JW9" s="158"/>
      <c r="JX9" s="158"/>
      <c r="JY9" s="158"/>
      <c r="JZ9" s="158"/>
      <c r="KA9" s="158"/>
      <c r="KB9" s="158"/>
      <c r="KC9" s="158"/>
      <c r="KD9" s="158"/>
      <c r="KE9" s="158"/>
      <c r="KF9" s="158"/>
      <c r="KG9" s="158"/>
      <c r="KH9" s="158"/>
      <c r="KI9" s="158"/>
      <c r="KJ9" s="158"/>
      <c r="KK9" s="158"/>
      <c r="KL9" s="158"/>
      <c r="KM9" s="158"/>
      <c r="KN9" s="158"/>
      <c r="KO9" s="158"/>
      <c r="KP9" s="158"/>
      <c r="KQ9" s="158"/>
      <c r="KR9" s="158"/>
      <c r="KS9" s="158"/>
      <c r="KT9" s="158"/>
      <c r="KU9" s="158"/>
      <c r="KV9" s="158"/>
      <c r="KW9" s="158"/>
      <c r="KX9" s="158"/>
      <c r="KY9" s="158"/>
      <c r="KZ9" s="158"/>
      <c r="LA9" s="158"/>
      <c r="LB9" s="158"/>
      <c r="LC9" s="158"/>
      <c r="LD9" s="158"/>
      <c r="LE9" s="158"/>
      <c r="LF9" s="158"/>
      <c r="LG9" s="158"/>
      <c r="LH9" s="158"/>
      <c r="LI9" s="158"/>
      <c r="LJ9" s="158"/>
      <c r="LK9" s="158"/>
      <c r="LL9" s="158"/>
      <c r="LM9" s="158"/>
      <c r="LN9" s="158"/>
      <c r="LO9" s="158"/>
      <c r="LP9" s="158"/>
      <c r="LQ9" s="158"/>
      <c r="LR9" s="158"/>
      <c r="LS9" s="158"/>
      <c r="LT9" s="158"/>
      <c r="LU9" s="158"/>
      <c r="LV9" s="158"/>
      <c r="LW9" s="158"/>
      <c r="LX9" s="158"/>
      <c r="LY9" s="158"/>
      <c r="LZ9" s="158"/>
      <c r="MA9" s="158"/>
      <c r="MB9" s="158"/>
      <c r="MC9" s="158"/>
      <c r="MD9" s="158"/>
      <c r="ME9" s="158"/>
      <c r="MF9" s="158"/>
      <c r="MG9" s="158"/>
      <c r="MH9" s="158"/>
      <c r="MI9" s="158"/>
      <c r="MJ9" s="158"/>
      <c r="MK9" s="158"/>
      <c r="ML9" s="158"/>
      <c r="MM9" s="158"/>
      <c r="MN9" s="158"/>
      <c r="MO9" s="158"/>
      <c r="MP9" s="158"/>
      <c r="MQ9" s="158"/>
      <c r="MR9" s="158"/>
      <c r="MS9" s="158"/>
      <c r="MT9" s="158"/>
      <c r="MU9" s="158"/>
      <c r="MV9" s="158"/>
      <c r="MW9" s="158"/>
      <c r="MX9" s="158"/>
      <c r="MY9" s="158"/>
      <c r="MZ9" s="158"/>
      <c r="NA9" s="158"/>
      <c r="NB9" s="158"/>
      <c r="NC9" s="158"/>
      <c r="ND9" s="158"/>
      <c r="NE9" s="158"/>
      <c r="NF9" s="158"/>
      <c r="NG9" s="158"/>
      <c r="NH9" s="158"/>
      <c r="NI9" s="158"/>
      <c r="NJ9" s="158"/>
      <c r="NK9" s="158"/>
      <c r="NL9" s="158"/>
      <c r="NM9" s="158"/>
      <c r="NN9" s="158"/>
      <c r="NO9" s="158"/>
      <c r="NP9" s="158"/>
      <c r="NQ9" s="158"/>
      <c r="NR9" s="158"/>
      <c r="NS9" s="158"/>
      <c r="NT9" s="158"/>
      <c r="NU9" s="158"/>
      <c r="NV9" s="158"/>
      <c r="NW9" s="158"/>
      <c r="NX9" s="158"/>
      <c r="NY9" s="158"/>
      <c r="NZ9" s="158"/>
      <c r="OA9" s="158"/>
      <c r="OB9" s="158"/>
      <c r="OC9" s="158"/>
      <c r="OD9" s="158"/>
      <c r="OE9" s="158"/>
      <c r="OF9" s="158"/>
      <c r="OG9" s="158"/>
      <c r="OH9" s="158"/>
      <c r="OI9" s="158"/>
      <c r="OJ9" s="158"/>
      <c r="OK9" s="158"/>
      <c r="OL9" s="158"/>
      <c r="OM9" s="158"/>
      <c r="ON9" s="158"/>
      <c r="OO9" s="158"/>
      <c r="OP9" s="158"/>
      <c r="OQ9" s="158"/>
      <c r="OR9" s="158"/>
      <c r="OS9" s="158"/>
      <c r="OT9" s="158"/>
      <c r="OU9" s="158"/>
      <c r="OV9" s="158"/>
      <c r="OW9" s="158"/>
      <c r="OX9" s="158"/>
      <c r="OY9" s="158"/>
      <c r="OZ9" s="158"/>
      <c r="PA9" s="158"/>
      <c r="PB9" s="158"/>
      <c r="PC9" s="158"/>
      <c r="PD9" s="158"/>
      <c r="PE9" s="158"/>
      <c r="PF9" s="158"/>
      <c r="PG9" s="158"/>
      <c r="PH9" s="158"/>
      <c r="PI9" s="158"/>
      <c r="PJ9" s="158"/>
      <c r="PK9" s="158"/>
      <c r="PL9" s="158"/>
      <c r="PM9" s="158"/>
      <c r="PN9" s="158"/>
      <c r="PO9" s="158"/>
      <c r="PP9" s="158"/>
      <c r="PQ9" s="158"/>
      <c r="PR9" s="158"/>
      <c r="PS9" s="158"/>
      <c r="PT9" s="158"/>
      <c r="PU9" s="158"/>
      <c r="PV9" s="158"/>
      <c r="PW9" s="158"/>
      <c r="PX9" s="158"/>
      <c r="PY9" s="158"/>
      <c r="PZ9" s="158"/>
      <c r="QA9" s="158"/>
      <c r="QB9" s="158"/>
      <c r="QC9" s="158"/>
      <c r="QD9" s="158"/>
      <c r="QE9" s="158"/>
      <c r="QF9" s="158"/>
      <c r="QG9" s="158"/>
      <c r="QH9" s="158"/>
      <c r="QI9" s="158"/>
      <c r="QJ9" s="158"/>
      <c r="QK9" s="158"/>
      <c r="QL9" s="158"/>
      <c r="QM9" s="158"/>
      <c r="QN9" s="158"/>
      <c r="QO9" s="158"/>
      <c r="QP9" s="158"/>
      <c r="QQ9" s="158"/>
      <c r="QR9" s="158"/>
      <c r="QS9" s="158"/>
      <c r="QT9" s="158"/>
      <c r="QU9" s="158"/>
      <c r="QV9" s="158"/>
      <c r="QW9" s="158"/>
      <c r="QX9" s="158"/>
      <c r="QY9" s="158"/>
      <c r="QZ9" s="158"/>
      <c r="RA9" s="158"/>
      <c r="RB9" s="158"/>
      <c r="RC9" s="158"/>
      <c r="RD9" s="158"/>
      <c r="RE9" s="158"/>
      <c r="RF9" s="158"/>
      <c r="RG9" s="158"/>
      <c r="RH9" s="158"/>
      <c r="RI9" s="158"/>
      <c r="RJ9" s="158"/>
      <c r="RK9" s="158"/>
      <c r="RL9" s="158"/>
      <c r="RM9" s="158"/>
      <c r="RN9" s="158"/>
      <c r="RO9" s="158"/>
      <c r="RP9" s="158"/>
      <c r="RQ9" s="158"/>
      <c r="RR9" s="158"/>
      <c r="RS9" s="158"/>
      <c r="RT9" s="158"/>
      <c r="RU9" s="158"/>
      <c r="RV9" s="158"/>
      <c r="RW9" s="158"/>
      <c r="RX9" s="158"/>
      <c r="RY9" s="158"/>
      <c r="RZ9" s="158"/>
      <c r="SA9" s="158"/>
      <c r="SB9" s="158"/>
      <c r="SC9" s="158"/>
      <c r="SD9" s="158"/>
      <c r="SE9" s="158"/>
      <c r="SF9" s="158"/>
      <c r="SG9" s="158"/>
      <c r="SH9" s="158"/>
      <c r="SI9" s="158"/>
      <c r="SJ9" s="158"/>
      <c r="SK9" s="158"/>
      <c r="SL9" s="158"/>
      <c r="SM9" s="158"/>
      <c r="SN9" s="158"/>
      <c r="SO9" s="158"/>
      <c r="SP9" s="158"/>
      <c r="SQ9" s="158"/>
      <c r="SR9" s="158"/>
      <c r="SS9" s="158"/>
      <c r="ST9" s="158"/>
      <c r="SU9" s="158"/>
      <c r="SV9" s="158"/>
      <c r="SW9" s="158"/>
      <c r="SX9" s="158"/>
      <c r="SY9" s="158"/>
      <c r="SZ9" s="158"/>
      <c r="TA9" s="158"/>
      <c r="TB9" s="158"/>
      <c r="TC9" s="158"/>
      <c r="TD9" s="158"/>
      <c r="TE9" s="158"/>
      <c r="TF9" s="158"/>
      <c r="TG9" s="158"/>
      <c r="TH9" s="158"/>
      <c r="TI9" s="158"/>
      <c r="TJ9" s="158"/>
      <c r="TK9" s="158"/>
      <c r="TL9" s="158"/>
      <c r="TM9" s="158"/>
      <c r="TN9" s="158"/>
      <c r="TO9" s="158"/>
      <c r="TP9" s="158"/>
      <c r="TQ9" s="158"/>
      <c r="TR9" s="158"/>
      <c r="TS9" s="158"/>
      <c r="TT9" s="158"/>
      <c r="TU9" s="158"/>
      <c r="TV9" s="158"/>
      <c r="TW9" s="158"/>
      <c r="TX9" s="158"/>
      <c r="TY9" s="158"/>
      <c r="TZ9" s="158"/>
      <c r="UA9" s="158"/>
      <c r="UB9" s="158"/>
      <c r="UC9" s="158"/>
      <c r="UD9" s="158"/>
      <c r="UE9" s="158"/>
      <c r="UF9" s="158"/>
      <c r="UG9" s="158"/>
      <c r="UH9" s="158"/>
      <c r="UI9" s="158"/>
      <c r="UJ9" s="158"/>
      <c r="UK9" s="158"/>
      <c r="UL9" s="158"/>
      <c r="UM9" s="158"/>
      <c r="UN9" s="158"/>
      <c r="UO9" s="158"/>
      <c r="UP9" s="158"/>
      <c r="UQ9" s="158"/>
      <c r="UR9" s="158"/>
      <c r="US9" s="158"/>
      <c r="UT9" s="158"/>
      <c r="UU9" s="158"/>
      <c r="UV9" s="158"/>
      <c r="UW9" s="158"/>
      <c r="UX9" s="158"/>
      <c r="UY9" s="158"/>
      <c r="UZ9" s="158"/>
      <c r="VA9" s="158"/>
      <c r="VB9" s="158"/>
      <c r="VC9" s="158"/>
      <c r="VD9" s="158"/>
      <c r="VE9" s="158"/>
      <c r="VF9" s="158"/>
      <c r="VG9" s="158"/>
      <c r="VH9" s="158"/>
      <c r="VI9" s="158"/>
      <c r="VJ9" s="158"/>
      <c r="VK9" s="158"/>
      <c r="VL9" s="158"/>
      <c r="VM9" s="158"/>
      <c r="VN9" s="158"/>
      <c r="VO9" s="158"/>
      <c r="VP9" s="158"/>
      <c r="VQ9" s="158"/>
      <c r="VR9" s="158"/>
      <c r="VS9" s="158"/>
      <c r="VT9" s="158"/>
      <c r="VU9" s="158"/>
      <c r="VV9" s="158"/>
      <c r="VW9" s="158"/>
      <c r="VX9" s="158"/>
      <c r="VY9" s="158"/>
      <c r="VZ9" s="158"/>
      <c r="WA9" s="158"/>
      <c r="WB9" s="158"/>
      <c r="WC9" s="158"/>
      <c r="WD9" s="158"/>
      <c r="WE9" s="158"/>
      <c r="WF9" s="158"/>
      <c r="WG9" s="158"/>
      <c r="WH9" s="158"/>
      <c r="WI9" s="158"/>
      <c r="WJ9" s="158"/>
      <c r="WK9" s="158"/>
      <c r="WL9" s="158"/>
      <c r="WM9" s="158"/>
      <c r="WN9" s="158"/>
      <c r="WO9" s="158"/>
      <c r="WP9" s="158"/>
      <c r="WQ9" s="158"/>
      <c r="WR9" s="158"/>
      <c r="WS9" s="158"/>
      <c r="WT9" s="158"/>
      <c r="WU9" s="158"/>
      <c r="WV9" s="158"/>
      <c r="WW9" s="158"/>
      <c r="WX9" s="158"/>
      <c r="WY9" s="158"/>
      <c r="WZ9" s="158"/>
      <c r="XA9" s="158"/>
      <c r="XB9" s="158"/>
      <c r="XC9" s="158"/>
      <c r="XD9" s="158"/>
      <c r="XE9" s="158"/>
      <c r="XF9" s="158"/>
      <c r="XG9" s="158"/>
      <c r="XH9" s="158"/>
      <c r="XI9" s="158"/>
      <c r="XJ9" s="158"/>
      <c r="XK9" s="158"/>
      <c r="XL9" s="158"/>
      <c r="XM9" s="158"/>
      <c r="XN9" s="158"/>
      <c r="XO9" s="158"/>
      <c r="XP9" s="158"/>
      <c r="XQ9" s="158"/>
      <c r="XR9" s="158"/>
      <c r="XS9" s="158"/>
      <c r="XT9" s="158"/>
      <c r="XU9" s="158"/>
      <c r="XV9" s="158"/>
      <c r="XW9" s="158"/>
      <c r="XX9" s="158"/>
      <c r="XY9" s="158"/>
      <c r="XZ9" s="158"/>
      <c r="YA9" s="158"/>
      <c r="YB9" s="158"/>
      <c r="YC9" s="158"/>
      <c r="YD9" s="158"/>
      <c r="YE9" s="158"/>
      <c r="YF9" s="158"/>
      <c r="YG9" s="158"/>
      <c r="YH9" s="158"/>
      <c r="YI9" s="158"/>
      <c r="YJ9" s="158"/>
      <c r="YK9" s="158"/>
      <c r="YL9" s="158"/>
      <c r="YM9" s="158"/>
      <c r="YN9" s="158"/>
      <c r="YO9" s="158"/>
      <c r="YP9" s="158"/>
      <c r="YQ9" s="158"/>
      <c r="YR9" s="158"/>
      <c r="YS9" s="158"/>
      <c r="YT9" s="158"/>
      <c r="YU9" s="158"/>
      <c r="YV9" s="158"/>
      <c r="YW9" s="158"/>
      <c r="YX9" s="158"/>
      <c r="YY9" s="158"/>
      <c r="YZ9" s="158"/>
      <c r="ZA9" s="158"/>
      <c r="ZB9" s="158"/>
      <c r="ZC9" s="158"/>
      <c r="ZD9" s="158"/>
      <c r="ZE9" s="158"/>
      <c r="ZF9" s="158"/>
      <c r="ZG9" s="158"/>
      <c r="ZH9" s="158"/>
      <c r="ZI9" s="158"/>
      <c r="ZJ9" s="158"/>
      <c r="ZK9" s="158"/>
      <c r="ZL9" s="158"/>
      <c r="ZM9" s="158"/>
      <c r="ZN9" s="158"/>
      <c r="ZO9" s="158"/>
      <c r="ZP9" s="158"/>
      <c r="ZQ9" s="158"/>
      <c r="ZR9" s="158"/>
      <c r="ZS9" s="158"/>
      <c r="ZT9" s="158"/>
      <c r="ZU9" s="158"/>
      <c r="ZV9" s="158"/>
      <c r="ZW9" s="158"/>
      <c r="ZX9" s="158"/>
      <c r="ZY9" s="158"/>
      <c r="ZZ9" s="158"/>
      <c r="AAA9" s="158"/>
      <c r="AAB9" s="158"/>
      <c r="AAC9" s="158"/>
      <c r="AAD9" s="158"/>
      <c r="AAE9" s="158"/>
      <c r="AAF9" s="158"/>
      <c r="AAG9" s="158"/>
      <c r="AAH9" s="158"/>
      <c r="AAI9" s="158"/>
      <c r="AAJ9" s="158"/>
      <c r="AAK9" s="158"/>
      <c r="AAL9" s="158"/>
      <c r="AAM9" s="158"/>
      <c r="AAN9" s="158"/>
      <c r="AAO9" s="158"/>
      <c r="AAP9" s="158"/>
      <c r="AAQ9" s="158"/>
      <c r="AAR9" s="158"/>
      <c r="AAS9" s="158"/>
      <c r="AAT9" s="158"/>
      <c r="AAU9" s="158"/>
      <c r="AAV9" s="158"/>
      <c r="AAW9" s="158"/>
      <c r="AAX9" s="158"/>
      <c r="AAY9" s="158"/>
      <c r="AAZ9" s="158"/>
      <c r="ABA9" s="158"/>
      <c r="ABB9" s="158"/>
      <c r="ABC9" s="158"/>
      <c r="ABD9" s="158"/>
      <c r="ABE9" s="158"/>
      <c r="ABF9" s="158"/>
      <c r="ABG9" s="158"/>
      <c r="ABH9" s="158"/>
      <c r="ABI9" s="158"/>
      <c r="ABJ9" s="158"/>
      <c r="ABK9" s="158"/>
      <c r="ABL9" s="158"/>
      <c r="ABM9" s="158"/>
      <c r="ABN9" s="158"/>
      <c r="ABO9" s="158"/>
      <c r="ABP9" s="158"/>
      <c r="ABQ9" s="158"/>
      <c r="ABR9" s="158"/>
      <c r="ABS9" s="158"/>
      <c r="ABT9" s="158"/>
      <c r="ABU9" s="158"/>
      <c r="ABV9" s="158"/>
      <c r="ABW9" s="158"/>
      <c r="ABX9" s="158"/>
      <c r="ABY9" s="158"/>
      <c r="ABZ9" s="158"/>
      <c r="ACA9" s="158"/>
      <c r="ACB9" s="158"/>
      <c r="ACC9" s="158"/>
      <c r="ACD9" s="158"/>
      <c r="ACE9" s="158"/>
      <c r="ACF9" s="158"/>
      <c r="ACG9" s="158"/>
      <c r="ACH9" s="158"/>
      <c r="ACI9" s="158"/>
      <c r="ACJ9" s="158"/>
      <c r="ACK9" s="158"/>
      <c r="ACL9" s="158"/>
      <c r="ACM9" s="158"/>
      <c r="ACN9" s="158"/>
      <c r="ACO9" s="158"/>
      <c r="ACP9" s="158"/>
      <c r="ACQ9" s="158"/>
      <c r="ACR9" s="158"/>
      <c r="ACS9" s="158"/>
      <c r="ACT9" s="158"/>
      <c r="ACU9" s="158"/>
      <c r="ACV9" s="158"/>
      <c r="ACW9" s="158"/>
      <c r="ACX9" s="158"/>
      <c r="ACY9" s="158"/>
      <c r="ACZ9" s="158"/>
      <c r="ADA9" s="158"/>
      <c r="ADB9" s="158"/>
      <c r="ADC9" s="158"/>
      <c r="ADD9" s="158"/>
      <c r="ADE9" s="158"/>
      <c r="ADF9" s="158"/>
      <c r="ADG9" s="158"/>
      <c r="ADH9" s="158"/>
      <c r="ADI9" s="158"/>
      <c r="ADJ9" s="158"/>
      <c r="ADK9" s="158"/>
      <c r="ADL9" s="158"/>
      <c r="ADM9" s="158"/>
      <c r="ADN9" s="158"/>
      <c r="ADO9" s="158"/>
      <c r="ADP9" s="158"/>
      <c r="ADQ9" s="158"/>
      <c r="ADR9" s="158"/>
      <c r="ADS9" s="158"/>
      <c r="ADT9" s="158"/>
      <c r="ADU9" s="158"/>
      <c r="ADV9" s="158"/>
      <c r="ADW9" s="158"/>
      <c r="ADX9" s="158"/>
      <c r="ADY9" s="158"/>
      <c r="ADZ9" s="158"/>
      <c r="AEA9" s="158"/>
      <c r="AEB9" s="158"/>
      <c r="AEC9" s="158"/>
      <c r="AED9" s="158"/>
      <c r="AEE9" s="158"/>
      <c r="AEF9" s="158"/>
      <c r="AEG9" s="158"/>
      <c r="AEH9" s="158"/>
      <c r="AEI9" s="158"/>
      <c r="AEJ9" s="158"/>
      <c r="AEK9" s="158"/>
      <c r="AEL9" s="158"/>
      <c r="AEM9" s="158"/>
      <c r="AEN9" s="158"/>
      <c r="AEO9" s="158"/>
      <c r="AEP9" s="158"/>
      <c r="AEQ9" s="158"/>
      <c r="AER9" s="158"/>
      <c r="AES9" s="158"/>
      <c r="AET9" s="158"/>
      <c r="AEU9" s="158"/>
      <c r="AEV9" s="158"/>
      <c r="AEW9" s="158"/>
      <c r="AEX9" s="158"/>
      <c r="AEY9" s="158"/>
      <c r="AEZ9" s="158"/>
      <c r="AFA9" s="158"/>
      <c r="AFB9" s="158"/>
      <c r="AFC9" s="158"/>
      <c r="AFD9" s="158"/>
      <c r="AFE9" s="158"/>
      <c r="AFF9" s="158"/>
      <c r="AFG9" s="158"/>
      <c r="AFH9" s="158"/>
      <c r="AFI9" s="158"/>
      <c r="AFJ9" s="158"/>
      <c r="AFK9" s="158"/>
      <c r="AFL9" s="158"/>
      <c r="AFM9" s="158"/>
      <c r="AFN9" s="158"/>
      <c r="AFO9" s="158"/>
      <c r="AFP9" s="158"/>
      <c r="AFQ9" s="158"/>
      <c r="AFR9" s="158"/>
      <c r="AFS9" s="158"/>
      <c r="AFT9" s="158"/>
      <c r="AFU9" s="158"/>
      <c r="AFV9" s="158"/>
      <c r="AFW9" s="158"/>
      <c r="AFX9" s="158"/>
      <c r="AFY9" s="158"/>
      <c r="AFZ9" s="158"/>
      <c r="AGA9" s="158"/>
      <c r="AGB9" s="158"/>
      <c r="AGC9" s="158"/>
      <c r="AGD9" s="158"/>
      <c r="AGE9" s="158"/>
      <c r="AGF9" s="158"/>
      <c r="AGG9" s="158"/>
      <c r="AGH9" s="158"/>
      <c r="AGI9" s="158"/>
      <c r="AGJ9" s="158"/>
      <c r="AGK9" s="158"/>
      <c r="AGL9" s="158"/>
      <c r="AGM9" s="158"/>
      <c r="AGN9" s="158"/>
      <c r="AGO9" s="158"/>
      <c r="AGP9" s="158"/>
      <c r="AGQ9" s="158"/>
      <c r="AGR9" s="158"/>
      <c r="AGS9" s="158"/>
      <c r="AGT9" s="158"/>
      <c r="AGU9" s="158"/>
      <c r="AGV9" s="158"/>
      <c r="AGW9" s="158"/>
      <c r="AGX9" s="158"/>
      <c r="AGY9" s="158"/>
      <c r="AGZ9" s="158"/>
      <c r="AHA9" s="158"/>
      <c r="AHB9" s="158"/>
      <c r="AHC9" s="158"/>
      <c r="AHD9" s="158"/>
      <c r="AHE9" s="158"/>
      <c r="AHF9" s="158"/>
      <c r="AHG9" s="158"/>
      <c r="AHH9" s="158"/>
      <c r="AHI9" s="158"/>
      <c r="AHJ9" s="158"/>
      <c r="AHK9" s="158"/>
      <c r="AHL9" s="158"/>
      <c r="AHM9" s="158"/>
      <c r="AHN9" s="158"/>
      <c r="AHO9" s="158"/>
      <c r="AHP9" s="158"/>
      <c r="AHQ9" s="158"/>
      <c r="AHR9" s="158"/>
      <c r="AHS9" s="158"/>
      <c r="AHT9" s="158"/>
      <c r="AHU9" s="158"/>
      <c r="AHV9" s="158"/>
      <c r="AHW9" s="158"/>
      <c r="AHX9" s="158"/>
      <c r="AHY9" s="158"/>
      <c r="AHZ9" s="158"/>
      <c r="AIA9" s="158"/>
      <c r="AIB9" s="158"/>
      <c r="AIC9" s="158"/>
      <c r="AID9" s="158"/>
      <c r="AIE9" s="158"/>
      <c r="AIF9" s="158"/>
      <c r="AIG9" s="158"/>
      <c r="AIH9" s="158"/>
      <c r="AII9" s="158"/>
      <c r="AIJ9" s="158"/>
      <c r="AIK9" s="158"/>
      <c r="AIL9" s="158"/>
      <c r="AIM9" s="158"/>
      <c r="AIN9" s="158"/>
      <c r="AIO9" s="158"/>
      <c r="AIP9" s="158"/>
      <c r="AIQ9" s="158"/>
      <c r="AIR9" s="158"/>
      <c r="AIS9" s="158"/>
      <c r="AIT9" s="158"/>
      <c r="AIU9" s="158"/>
      <c r="AIV9" s="158"/>
      <c r="AIW9" s="158"/>
      <c r="AIX9" s="158"/>
      <c r="AIY9" s="158"/>
      <c r="AIZ9" s="158"/>
      <c r="AJA9" s="158"/>
      <c r="AJB9" s="158"/>
      <c r="AJC9" s="158"/>
      <c r="AJD9" s="158"/>
      <c r="AJE9" s="158"/>
      <c r="AJF9" s="158"/>
      <c r="AJG9" s="158"/>
      <c r="AJH9" s="158"/>
      <c r="AJI9" s="158"/>
      <c r="AJJ9" s="158"/>
      <c r="AJK9" s="158"/>
      <c r="AJL9" s="158"/>
      <c r="AJM9" s="158"/>
      <c r="AJN9" s="158"/>
      <c r="AJO9" s="158"/>
      <c r="AJP9" s="158"/>
      <c r="AJQ9" s="158"/>
      <c r="AJR9" s="158"/>
      <c r="AJS9" s="158"/>
      <c r="AJT9" s="158"/>
      <c r="AJU9" s="158"/>
      <c r="AJV9" s="158"/>
      <c r="AJW9" s="158"/>
      <c r="AJX9" s="158"/>
      <c r="AJY9" s="158"/>
      <c r="AJZ9" s="158"/>
      <c r="AKA9" s="158"/>
      <c r="AKB9" s="158"/>
      <c r="AKC9" s="158"/>
    </row>
    <row r="10" spans="1:965" s="14" customFormat="1" ht="12.75" customHeight="1" x14ac:dyDescent="0.2">
      <c r="A10" s="22" t="s">
        <v>490</v>
      </c>
      <c r="B10" s="54" t="s">
        <v>33</v>
      </c>
      <c r="C10" s="22" t="s">
        <v>491</v>
      </c>
      <c r="D10" s="54">
        <v>13</v>
      </c>
      <c r="E10" s="54">
        <v>24</v>
      </c>
      <c r="F10" s="54"/>
      <c r="G10" s="54">
        <v>22</v>
      </c>
      <c r="H10" s="54">
        <v>29</v>
      </c>
      <c r="I10" s="54">
        <v>4</v>
      </c>
      <c r="J10" s="54">
        <v>15</v>
      </c>
      <c r="K10" s="152">
        <v>12</v>
      </c>
      <c r="L10" s="54">
        <v>10</v>
      </c>
      <c r="M10" s="54"/>
      <c r="N10" s="54"/>
      <c r="O10" s="54"/>
      <c r="P10" s="46">
        <f>SUM(D10:O10)</f>
        <v>129</v>
      </c>
      <c r="Q10" s="46">
        <f>+P10-I10</f>
        <v>125</v>
      </c>
      <c r="R10" s="46">
        <f>COUNT(D10:O10)</f>
        <v>8</v>
      </c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58"/>
      <c r="BR10" s="158"/>
      <c r="BS10" s="158"/>
      <c r="BT10" s="158"/>
      <c r="BU10" s="158"/>
      <c r="BV10" s="158"/>
      <c r="BW10" s="158"/>
      <c r="BX10" s="158"/>
      <c r="BY10" s="158"/>
      <c r="BZ10" s="158"/>
      <c r="CA10" s="158"/>
      <c r="CB10" s="158"/>
      <c r="CC10" s="158"/>
      <c r="CD10" s="158"/>
      <c r="CE10" s="158"/>
      <c r="CF10" s="158"/>
      <c r="CG10" s="158"/>
      <c r="CH10" s="158"/>
      <c r="CI10" s="158"/>
      <c r="CJ10" s="158"/>
      <c r="CK10" s="158"/>
      <c r="CL10" s="158"/>
      <c r="CM10" s="158"/>
      <c r="CN10" s="158"/>
      <c r="CO10" s="158"/>
      <c r="CP10" s="158"/>
      <c r="CQ10" s="158"/>
      <c r="CR10" s="158"/>
      <c r="CS10" s="158"/>
      <c r="CT10" s="158"/>
      <c r="CU10" s="158"/>
      <c r="CV10" s="158"/>
      <c r="CW10" s="158"/>
      <c r="CX10" s="158"/>
      <c r="CY10" s="158"/>
      <c r="CZ10" s="158"/>
      <c r="DA10" s="158"/>
      <c r="DB10" s="158"/>
      <c r="DC10" s="158"/>
      <c r="DD10" s="158"/>
      <c r="DE10" s="158"/>
      <c r="DF10" s="158"/>
      <c r="DG10" s="158"/>
      <c r="DH10" s="158"/>
      <c r="DI10" s="158"/>
      <c r="DJ10" s="158"/>
      <c r="DK10" s="158"/>
      <c r="DL10" s="158"/>
      <c r="DM10" s="158"/>
      <c r="DN10" s="158"/>
      <c r="DO10" s="158"/>
      <c r="DP10" s="158"/>
      <c r="DQ10" s="158"/>
      <c r="DR10" s="158"/>
      <c r="DS10" s="158"/>
      <c r="DT10" s="158"/>
      <c r="DU10" s="158"/>
      <c r="DV10" s="158"/>
      <c r="DW10" s="158"/>
      <c r="DX10" s="158"/>
      <c r="DY10" s="158"/>
      <c r="DZ10" s="158"/>
      <c r="EA10" s="158"/>
      <c r="EB10" s="158"/>
      <c r="EC10" s="158"/>
      <c r="ED10" s="158"/>
      <c r="EE10" s="158"/>
      <c r="EF10" s="158"/>
      <c r="EG10" s="158"/>
      <c r="EH10" s="158"/>
      <c r="EI10" s="158"/>
      <c r="EJ10" s="158"/>
      <c r="EK10" s="158"/>
      <c r="EL10" s="158"/>
      <c r="EM10" s="158"/>
      <c r="EN10" s="158"/>
      <c r="EO10" s="158"/>
      <c r="EP10" s="158"/>
      <c r="EQ10" s="158"/>
      <c r="ER10" s="158"/>
      <c r="ES10" s="158"/>
      <c r="ET10" s="158"/>
      <c r="EU10" s="158"/>
      <c r="EV10" s="158"/>
      <c r="EW10" s="158"/>
      <c r="EX10" s="158"/>
      <c r="EY10" s="158"/>
      <c r="EZ10" s="158"/>
      <c r="FA10" s="158"/>
      <c r="FB10" s="158"/>
      <c r="FC10" s="158"/>
      <c r="FD10" s="158"/>
      <c r="FE10" s="158"/>
      <c r="FF10" s="158"/>
      <c r="FG10" s="158"/>
      <c r="FH10" s="158"/>
      <c r="FI10" s="158"/>
      <c r="FJ10" s="158"/>
      <c r="FK10" s="158"/>
      <c r="FL10" s="158"/>
      <c r="FM10" s="158"/>
      <c r="FN10" s="158"/>
      <c r="FO10" s="158"/>
      <c r="FP10" s="158"/>
      <c r="FQ10" s="158"/>
      <c r="FR10" s="158"/>
      <c r="FS10" s="158"/>
      <c r="FT10" s="158"/>
      <c r="FU10" s="158"/>
      <c r="FV10" s="158"/>
      <c r="FW10" s="158"/>
      <c r="FX10" s="158"/>
      <c r="FY10" s="158"/>
      <c r="FZ10" s="158"/>
      <c r="GA10" s="158"/>
      <c r="GB10" s="158"/>
      <c r="GC10" s="158"/>
      <c r="GD10" s="158"/>
      <c r="GE10" s="158"/>
      <c r="GF10" s="158"/>
      <c r="GG10" s="158"/>
      <c r="GH10" s="158"/>
      <c r="GI10" s="158"/>
      <c r="GJ10" s="158"/>
      <c r="GK10" s="158"/>
      <c r="GL10" s="158"/>
      <c r="GM10" s="158"/>
      <c r="GN10" s="158"/>
      <c r="GO10" s="158"/>
      <c r="GP10" s="158"/>
      <c r="GQ10" s="158"/>
      <c r="GR10" s="158"/>
      <c r="GS10" s="158"/>
      <c r="GT10" s="158"/>
      <c r="GU10" s="158"/>
      <c r="GV10" s="158"/>
      <c r="GW10" s="158"/>
      <c r="GX10" s="158"/>
      <c r="GY10" s="158"/>
      <c r="GZ10" s="158"/>
      <c r="HA10" s="158"/>
      <c r="HB10" s="158"/>
      <c r="HC10" s="158"/>
      <c r="HD10" s="158"/>
      <c r="HE10" s="158"/>
      <c r="HF10" s="158"/>
      <c r="HG10" s="158"/>
      <c r="HH10" s="158"/>
      <c r="HI10" s="158"/>
      <c r="HJ10" s="158"/>
      <c r="HK10" s="158"/>
      <c r="HL10" s="158"/>
      <c r="HM10" s="158"/>
      <c r="HN10" s="158"/>
      <c r="HO10" s="158"/>
      <c r="HP10" s="158"/>
      <c r="HQ10" s="158"/>
      <c r="HR10" s="158"/>
      <c r="HS10" s="158"/>
      <c r="HT10" s="158"/>
      <c r="HU10" s="158"/>
      <c r="HV10" s="158"/>
      <c r="HW10" s="158"/>
      <c r="HX10" s="158"/>
      <c r="HY10" s="158"/>
      <c r="HZ10" s="158"/>
      <c r="IA10" s="158"/>
      <c r="IB10" s="158"/>
      <c r="IC10" s="158"/>
      <c r="ID10" s="158"/>
      <c r="IE10" s="158"/>
      <c r="IF10" s="158"/>
      <c r="IG10" s="158"/>
      <c r="IH10" s="158"/>
      <c r="II10" s="158"/>
      <c r="IJ10" s="158"/>
      <c r="IK10" s="158"/>
      <c r="IL10" s="158"/>
      <c r="IM10" s="158"/>
      <c r="IN10" s="158"/>
      <c r="IO10" s="158"/>
      <c r="IP10" s="158"/>
      <c r="IQ10" s="158"/>
      <c r="IR10" s="158"/>
      <c r="IS10" s="158"/>
      <c r="IT10" s="158"/>
      <c r="IU10" s="158"/>
      <c r="IV10" s="158"/>
      <c r="IW10" s="158"/>
      <c r="IX10" s="158"/>
      <c r="IY10" s="158"/>
      <c r="IZ10" s="158"/>
      <c r="JA10" s="158"/>
      <c r="JB10" s="158"/>
      <c r="JC10" s="158"/>
      <c r="JD10" s="158"/>
      <c r="JE10" s="158"/>
      <c r="JF10" s="158"/>
      <c r="JG10" s="158"/>
      <c r="JH10" s="158"/>
      <c r="JI10" s="158"/>
      <c r="JJ10" s="158"/>
      <c r="JK10" s="158"/>
      <c r="JL10" s="158"/>
      <c r="JM10" s="158"/>
      <c r="JN10" s="158"/>
      <c r="JO10" s="158"/>
      <c r="JP10" s="158"/>
      <c r="JQ10" s="158"/>
      <c r="JR10" s="158"/>
      <c r="JS10" s="158"/>
      <c r="JT10" s="158"/>
      <c r="JU10" s="158"/>
      <c r="JV10" s="158"/>
      <c r="JW10" s="158"/>
      <c r="JX10" s="158"/>
      <c r="JY10" s="158"/>
      <c r="JZ10" s="158"/>
      <c r="KA10" s="158"/>
      <c r="KB10" s="158"/>
      <c r="KC10" s="158"/>
      <c r="KD10" s="158"/>
      <c r="KE10" s="158"/>
      <c r="KF10" s="158"/>
      <c r="KG10" s="158"/>
      <c r="KH10" s="158"/>
      <c r="KI10" s="158"/>
      <c r="KJ10" s="158"/>
      <c r="KK10" s="158"/>
      <c r="KL10" s="158"/>
      <c r="KM10" s="158"/>
      <c r="KN10" s="158"/>
      <c r="KO10" s="158"/>
      <c r="KP10" s="158"/>
      <c r="KQ10" s="158"/>
      <c r="KR10" s="158"/>
      <c r="KS10" s="158"/>
      <c r="KT10" s="158"/>
      <c r="KU10" s="158"/>
      <c r="KV10" s="158"/>
      <c r="KW10" s="158"/>
      <c r="KX10" s="158"/>
      <c r="KY10" s="158"/>
      <c r="KZ10" s="158"/>
      <c r="LA10" s="158"/>
      <c r="LB10" s="158"/>
      <c r="LC10" s="158"/>
      <c r="LD10" s="158"/>
      <c r="LE10" s="158"/>
      <c r="LF10" s="158"/>
      <c r="LG10" s="158"/>
      <c r="LH10" s="158"/>
      <c r="LI10" s="158"/>
      <c r="LJ10" s="158"/>
      <c r="LK10" s="158"/>
      <c r="LL10" s="158"/>
      <c r="LM10" s="158"/>
      <c r="LN10" s="158"/>
      <c r="LO10" s="158"/>
      <c r="LP10" s="158"/>
      <c r="LQ10" s="158"/>
      <c r="LR10" s="158"/>
      <c r="LS10" s="158"/>
      <c r="LT10" s="158"/>
      <c r="LU10" s="158"/>
      <c r="LV10" s="158"/>
      <c r="LW10" s="158"/>
      <c r="LX10" s="158"/>
      <c r="LY10" s="158"/>
      <c r="LZ10" s="158"/>
      <c r="MA10" s="158"/>
      <c r="MB10" s="158"/>
      <c r="MC10" s="158"/>
      <c r="MD10" s="158"/>
      <c r="ME10" s="158"/>
      <c r="MF10" s="158"/>
      <c r="MG10" s="158"/>
      <c r="MH10" s="158"/>
      <c r="MI10" s="158"/>
      <c r="MJ10" s="158"/>
      <c r="MK10" s="158"/>
      <c r="ML10" s="158"/>
      <c r="MM10" s="158"/>
      <c r="MN10" s="158"/>
      <c r="MO10" s="158"/>
      <c r="MP10" s="158"/>
      <c r="MQ10" s="158"/>
      <c r="MR10" s="158"/>
      <c r="MS10" s="158"/>
      <c r="MT10" s="158"/>
      <c r="MU10" s="158"/>
      <c r="MV10" s="158"/>
      <c r="MW10" s="158"/>
      <c r="MX10" s="158"/>
      <c r="MY10" s="158"/>
      <c r="MZ10" s="158"/>
      <c r="NA10" s="158"/>
      <c r="NB10" s="158"/>
      <c r="NC10" s="158"/>
      <c r="ND10" s="158"/>
      <c r="NE10" s="158"/>
      <c r="NF10" s="158"/>
      <c r="NG10" s="158"/>
      <c r="NH10" s="158"/>
      <c r="NI10" s="158"/>
      <c r="NJ10" s="158"/>
      <c r="NK10" s="158"/>
      <c r="NL10" s="158"/>
      <c r="NM10" s="158"/>
      <c r="NN10" s="158"/>
      <c r="NO10" s="158"/>
      <c r="NP10" s="158"/>
      <c r="NQ10" s="158"/>
      <c r="NR10" s="158"/>
      <c r="NS10" s="158"/>
      <c r="NT10" s="158"/>
      <c r="NU10" s="158"/>
      <c r="NV10" s="158"/>
      <c r="NW10" s="158"/>
      <c r="NX10" s="158"/>
      <c r="NY10" s="158"/>
      <c r="NZ10" s="158"/>
      <c r="OA10" s="158"/>
      <c r="OB10" s="158"/>
      <c r="OC10" s="158"/>
      <c r="OD10" s="158"/>
      <c r="OE10" s="158"/>
      <c r="OF10" s="158"/>
      <c r="OG10" s="158"/>
      <c r="OH10" s="158"/>
      <c r="OI10" s="158"/>
      <c r="OJ10" s="158"/>
      <c r="OK10" s="158"/>
      <c r="OL10" s="158"/>
      <c r="OM10" s="158"/>
      <c r="ON10" s="158"/>
      <c r="OO10" s="158"/>
      <c r="OP10" s="158"/>
      <c r="OQ10" s="158"/>
      <c r="OR10" s="158"/>
      <c r="OS10" s="158"/>
      <c r="OT10" s="158"/>
      <c r="OU10" s="158"/>
      <c r="OV10" s="158"/>
      <c r="OW10" s="158"/>
      <c r="OX10" s="158"/>
      <c r="OY10" s="158"/>
      <c r="OZ10" s="158"/>
      <c r="PA10" s="158"/>
      <c r="PB10" s="158"/>
      <c r="PC10" s="158"/>
      <c r="PD10" s="158"/>
      <c r="PE10" s="158"/>
      <c r="PF10" s="158"/>
      <c r="PG10" s="158"/>
      <c r="PH10" s="158"/>
      <c r="PI10" s="158"/>
      <c r="PJ10" s="158"/>
      <c r="PK10" s="158"/>
      <c r="PL10" s="158"/>
      <c r="PM10" s="158"/>
      <c r="PN10" s="158"/>
      <c r="PO10" s="158"/>
      <c r="PP10" s="158"/>
      <c r="PQ10" s="158"/>
      <c r="PR10" s="158"/>
      <c r="PS10" s="158"/>
      <c r="PT10" s="158"/>
      <c r="PU10" s="158"/>
      <c r="PV10" s="158"/>
      <c r="PW10" s="158"/>
      <c r="PX10" s="158"/>
      <c r="PY10" s="158"/>
      <c r="PZ10" s="158"/>
      <c r="QA10" s="158"/>
      <c r="QB10" s="158"/>
      <c r="QC10" s="158"/>
      <c r="QD10" s="158"/>
      <c r="QE10" s="158"/>
      <c r="QF10" s="158"/>
      <c r="QG10" s="158"/>
      <c r="QH10" s="158"/>
      <c r="QI10" s="158"/>
      <c r="QJ10" s="158"/>
      <c r="QK10" s="158"/>
      <c r="QL10" s="158"/>
      <c r="QM10" s="158"/>
      <c r="QN10" s="158"/>
      <c r="QO10" s="158"/>
      <c r="QP10" s="158"/>
      <c r="QQ10" s="158"/>
      <c r="QR10" s="158"/>
      <c r="QS10" s="158"/>
      <c r="QT10" s="158"/>
      <c r="QU10" s="158"/>
      <c r="QV10" s="158"/>
      <c r="QW10" s="158"/>
      <c r="QX10" s="158"/>
      <c r="QY10" s="158"/>
      <c r="QZ10" s="158"/>
      <c r="RA10" s="158"/>
      <c r="RB10" s="158"/>
      <c r="RC10" s="158"/>
      <c r="RD10" s="158"/>
      <c r="RE10" s="158"/>
      <c r="RF10" s="158"/>
      <c r="RG10" s="158"/>
      <c r="RH10" s="158"/>
      <c r="RI10" s="158"/>
      <c r="RJ10" s="158"/>
      <c r="RK10" s="158"/>
      <c r="RL10" s="158"/>
      <c r="RM10" s="158"/>
      <c r="RN10" s="158"/>
      <c r="RO10" s="158"/>
      <c r="RP10" s="158"/>
      <c r="RQ10" s="158"/>
      <c r="RR10" s="158"/>
      <c r="RS10" s="158"/>
      <c r="RT10" s="158"/>
      <c r="RU10" s="158"/>
      <c r="RV10" s="158"/>
      <c r="RW10" s="158"/>
      <c r="RX10" s="158"/>
      <c r="RY10" s="158"/>
      <c r="RZ10" s="158"/>
      <c r="SA10" s="158"/>
      <c r="SB10" s="158"/>
      <c r="SC10" s="158"/>
      <c r="SD10" s="158"/>
      <c r="SE10" s="158"/>
      <c r="SF10" s="158"/>
      <c r="SG10" s="158"/>
      <c r="SH10" s="158"/>
      <c r="SI10" s="158"/>
      <c r="SJ10" s="158"/>
      <c r="SK10" s="158"/>
      <c r="SL10" s="158"/>
      <c r="SM10" s="158"/>
      <c r="SN10" s="158"/>
      <c r="SO10" s="158"/>
      <c r="SP10" s="158"/>
      <c r="SQ10" s="158"/>
      <c r="SR10" s="158"/>
      <c r="SS10" s="158"/>
      <c r="ST10" s="158"/>
      <c r="SU10" s="158"/>
      <c r="SV10" s="158"/>
      <c r="SW10" s="158"/>
      <c r="SX10" s="158"/>
      <c r="SY10" s="158"/>
      <c r="SZ10" s="158"/>
      <c r="TA10" s="158"/>
      <c r="TB10" s="158"/>
      <c r="TC10" s="158"/>
      <c r="TD10" s="158"/>
      <c r="TE10" s="158"/>
      <c r="TF10" s="158"/>
      <c r="TG10" s="158"/>
      <c r="TH10" s="158"/>
      <c r="TI10" s="158"/>
      <c r="TJ10" s="158"/>
      <c r="TK10" s="158"/>
      <c r="TL10" s="158"/>
      <c r="TM10" s="158"/>
      <c r="TN10" s="158"/>
      <c r="TO10" s="158"/>
      <c r="TP10" s="158"/>
      <c r="TQ10" s="158"/>
      <c r="TR10" s="158"/>
      <c r="TS10" s="158"/>
      <c r="TT10" s="158"/>
      <c r="TU10" s="158"/>
      <c r="TV10" s="158"/>
      <c r="TW10" s="158"/>
      <c r="TX10" s="158"/>
      <c r="TY10" s="158"/>
      <c r="TZ10" s="158"/>
      <c r="UA10" s="158"/>
      <c r="UB10" s="158"/>
      <c r="UC10" s="158"/>
      <c r="UD10" s="158"/>
      <c r="UE10" s="158"/>
      <c r="UF10" s="158"/>
      <c r="UG10" s="158"/>
      <c r="UH10" s="158"/>
      <c r="UI10" s="158"/>
      <c r="UJ10" s="158"/>
      <c r="UK10" s="158"/>
      <c r="UL10" s="158"/>
      <c r="UM10" s="158"/>
      <c r="UN10" s="158"/>
      <c r="UO10" s="158"/>
      <c r="UP10" s="158"/>
      <c r="UQ10" s="158"/>
      <c r="UR10" s="158"/>
      <c r="US10" s="158"/>
      <c r="UT10" s="158"/>
      <c r="UU10" s="158"/>
      <c r="UV10" s="158"/>
      <c r="UW10" s="158"/>
      <c r="UX10" s="158"/>
      <c r="UY10" s="158"/>
      <c r="UZ10" s="158"/>
      <c r="VA10" s="158"/>
      <c r="VB10" s="158"/>
      <c r="VC10" s="158"/>
      <c r="VD10" s="158"/>
      <c r="VE10" s="158"/>
      <c r="VF10" s="158"/>
      <c r="VG10" s="158"/>
      <c r="VH10" s="158"/>
      <c r="VI10" s="158"/>
      <c r="VJ10" s="158"/>
      <c r="VK10" s="158"/>
      <c r="VL10" s="158"/>
      <c r="VM10" s="158"/>
      <c r="VN10" s="158"/>
      <c r="VO10" s="158"/>
      <c r="VP10" s="158"/>
      <c r="VQ10" s="158"/>
      <c r="VR10" s="158"/>
      <c r="VS10" s="158"/>
      <c r="VT10" s="158"/>
      <c r="VU10" s="158"/>
      <c r="VV10" s="158"/>
      <c r="VW10" s="158"/>
      <c r="VX10" s="158"/>
      <c r="VY10" s="158"/>
      <c r="VZ10" s="158"/>
      <c r="WA10" s="158"/>
      <c r="WB10" s="158"/>
      <c r="WC10" s="158"/>
      <c r="WD10" s="158"/>
      <c r="WE10" s="158"/>
      <c r="WF10" s="158"/>
      <c r="WG10" s="158"/>
      <c r="WH10" s="158"/>
      <c r="WI10" s="158"/>
      <c r="WJ10" s="158"/>
      <c r="WK10" s="158"/>
      <c r="WL10" s="158"/>
      <c r="WM10" s="158"/>
      <c r="WN10" s="158"/>
      <c r="WO10" s="158"/>
      <c r="WP10" s="158"/>
      <c r="WQ10" s="158"/>
      <c r="WR10" s="158"/>
      <c r="WS10" s="158"/>
      <c r="WT10" s="158"/>
      <c r="WU10" s="158"/>
      <c r="WV10" s="158"/>
      <c r="WW10" s="158"/>
      <c r="WX10" s="158"/>
      <c r="WY10" s="158"/>
      <c r="WZ10" s="158"/>
      <c r="XA10" s="158"/>
      <c r="XB10" s="158"/>
      <c r="XC10" s="158"/>
      <c r="XD10" s="158"/>
      <c r="XE10" s="158"/>
      <c r="XF10" s="158"/>
      <c r="XG10" s="158"/>
      <c r="XH10" s="158"/>
      <c r="XI10" s="158"/>
      <c r="XJ10" s="158"/>
      <c r="XK10" s="158"/>
      <c r="XL10" s="158"/>
      <c r="XM10" s="158"/>
      <c r="XN10" s="158"/>
      <c r="XO10" s="158"/>
      <c r="XP10" s="158"/>
      <c r="XQ10" s="158"/>
      <c r="XR10" s="158"/>
      <c r="XS10" s="158"/>
      <c r="XT10" s="158"/>
      <c r="XU10" s="158"/>
      <c r="XV10" s="158"/>
      <c r="XW10" s="158"/>
      <c r="XX10" s="158"/>
      <c r="XY10" s="158"/>
      <c r="XZ10" s="158"/>
      <c r="YA10" s="158"/>
      <c r="YB10" s="158"/>
      <c r="YC10" s="158"/>
      <c r="YD10" s="158"/>
      <c r="YE10" s="158"/>
      <c r="YF10" s="158"/>
      <c r="YG10" s="158"/>
      <c r="YH10" s="158"/>
      <c r="YI10" s="158"/>
      <c r="YJ10" s="158"/>
      <c r="YK10" s="158"/>
      <c r="YL10" s="158"/>
      <c r="YM10" s="158"/>
      <c r="YN10" s="158"/>
      <c r="YO10" s="158"/>
      <c r="YP10" s="158"/>
      <c r="YQ10" s="158"/>
      <c r="YR10" s="158"/>
      <c r="YS10" s="158"/>
      <c r="YT10" s="158"/>
      <c r="YU10" s="158"/>
      <c r="YV10" s="158"/>
      <c r="YW10" s="158"/>
      <c r="YX10" s="158"/>
      <c r="YY10" s="158"/>
      <c r="YZ10" s="158"/>
      <c r="ZA10" s="158"/>
      <c r="ZB10" s="158"/>
      <c r="ZC10" s="158"/>
      <c r="ZD10" s="158"/>
      <c r="ZE10" s="158"/>
      <c r="ZF10" s="158"/>
      <c r="ZG10" s="158"/>
      <c r="ZH10" s="158"/>
      <c r="ZI10" s="158"/>
      <c r="ZJ10" s="158"/>
      <c r="ZK10" s="158"/>
      <c r="ZL10" s="158"/>
      <c r="ZM10" s="158"/>
      <c r="ZN10" s="158"/>
      <c r="ZO10" s="158"/>
      <c r="ZP10" s="158"/>
      <c r="ZQ10" s="158"/>
      <c r="ZR10" s="158"/>
      <c r="ZS10" s="158"/>
      <c r="ZT10" s="158"/>
      <c r="ZU10" s="158"/>
      <c r="ZV10" s="158"/>
      <c r="ZW10" s="158"/>
      <c r="ZX10" s="158"/>
      <c r="ZY10" s="158"/>
      <c r="ZZ10" s="158"/>
      <c r="AAA10" s="158"/>
      <c r="AAB10" s="158"/>
      <c r="AAC10" s="158"/>
      <c r="AAD10" s="158"/>
      <c r="AAE10" s="158"/>
      <c r="AAF10" s="158"/>
      <c r="AAG10" s="158"/>
      <c r="AAH10" s="158"/>
      <c r="AAI10" s="158"/>
      <c r="AAJ10" s="158"/>
      <c r="AAK10" s="158"/>
      <c r="AAL10" s="158"/>
      <c r="AAM10" s="158"/>
      <c r="AAN10" s="158"/>
      <c r="AAO10" s="158"/>
      <c r="AAP10" s="158"/>
      <c r="AAQ10" s="158"/>
      <c r="AAR10" s="158"/>
      <c r="AAS10" s="158"/>
      <c r="AAT10" s="158"/>
      <c r="AAU10" s="158"/>
      <c r="AAV10" s="158"/>
      <c r="AAW10" s="158"/>
      <c r="AAX10" s="158"/>
      <c r="AAY10" s="158"/>
      <c r="AAZ10" s="158"/>
      <c r="ABA10" s="158"/>
      <c r="ABB10" s="158"/>
      <c r="ABC10" s="158"/>
      <c r="ABD10" s="158"/>
      <c r="ABE10" s="158"/>
      <c r="ABF10" s="158"/>
      <c r="ABG10" s="158"/>
      <c r="ABH10" s="158"/>
      <c r="ABI10" s="158"/>
      <c r="ABJ10" s="158"/>
      <c r="ABK10" s="158"/>
      <c r="ABL10" s="158"/>
      <c r="ABM10" s="158"/>
      <c r="ABN10" s="158"/>
      <c r="ABO10" s="158"/>
      <c r="ABP10" s="158"/>
      <c r="ABQ10" s="158"/>
      <c r="ABR10" s="158"/>
      <c r="ABS10" s="158"/>
      <c r="ABT10" s="158"/>
      <c r="ABU10" s="158"/>
      <c r="ABV10" s="158"/>
      <c r="ABW10" s="158"/>
      <c r="ABX10" s="158"/>
      <c r="ABY10" s="158"/>
      <c r="ABZ10" s="158"/>
      <c r="ACA10" s="158"/>
      <c r="ACB10" s="158"/>
      <c r="ACC10" s="158"/>
      <c r="ACD10" s="158"/>
      <c r="ACE10" s="158"/>
      <c r="ACF10" s="158"/>
      <c r="ACG10" s="158"/>
      <c r="ACH10" s="158"/>
      <c r="ACI10" s="158"/>
      <c r="ACJ10" s="158"/>
      <c r="ACK10" s="158"/>
      <c r="ACL10" s="158"/>
      <c r="ACM10" s="158"/>
      <c r="ACN10" s="158"/>
      <c r="ACO10" s="158"/>
      <c r="ACP10" s="158"/>
      <c r="ACQ10" s="158"/>
      <c r="ACR10" s="158"/>
      <c r="ACS10" s="158"/>
      <c r="ACT10" s="158"/>
      <c r="ACU10" s="158"/>
      <c r="ACV10" s="158"/>
      <c r="ACW10" s="158"/>
      <c r="ACX10" s="158"/>
      <c r="ACY10" s="158"/>
      <c r="ACZ10" s="158"/>
      <c r="ADA10" s="158"/>
      <c r="ADB10" s="158"/>
      <c r="ADC10" s="158"/>
      <c r="ADD10" s="158"/>
      <c r="ADE10" s="158"/>
      <c r="ADF10" s="158"/>
      <c r="ADG10" s="158"/>
      <c r="ADH10" s="158"/>
      <c r="ADI10" s="158"/>
      <c r="ADJ10" s="158"/>
      <c r="ADK10" s="158"/>
      <c r="ADL10" s="158"/>
      <c r="ADM10" s="158"/>
      <c r="ADN10" s="158"/>
      <c r="ADO10" s="158"/>
      <c r="ADP10" s="158"/>
      <c r="ADQ10" s="158"/>
      <c r="ADR10" s="158"/>
      <c r="ADS10" s="158"/>
      <c r="ADT10" s="158"/>
      <c r="ADU10" s="158"/>
      <c r="ADV10" s="158"/>
      <c r="ADW10" s="158"/>
      <c r="ADX10" s="158"/>
      <c r="ADY10" s="158"/>
      <c r="ADZ10" s="158"/>
      <c r="AEA10" s="158"/>
      <c r="AEB10" s="158"/>
      <c r="AEC10" s="158"/>
      <c r="AED10" s="158"/>
      <c r="AEE10" s="158"/>
      <c r="AEF10" s="158"/>
      <c r="AEG10" s="158"/>
      <c r="AEH10" s="158"/>
      <c r="AEI10" s="158"/>
      <c r="AEJ10" s="158"/>
      <c r="AEK10" s="158"/>
      <c r="AEL10" s="158"/>
      <c r="AEM10" s="158"/>
      <c r="AEN10" s="158"/>
      <c r="AEO10" s="158"/>
      <c r="AEP10" s="158"/>
      <c r="AEQ10" s="158"/>
      <c r="AER10" s="158"/>
      <c r="AES10" s="158"/>
      <c r="AET10" s="158"/>
      <c r="AEU10" s="158"/>
      <c r="AEV10" s="158"/>
      <c r="AEW10" s="158"/>
      <c r="AEX10" s="158"/>
      <c r="AEY10" s="158"/>
      <c r="AEZ10" s="158"/>
      <c r="AFA10" s="158"/>
      <c r="AFB10" s="158"/>
      <c r="AFC10" s="158"/>
      <c r="AFD10" s="158"/>
      <c r="AFE10" s="158"/>
      <c r="AFF10" s="158"/>
      <c r="AFG10" s="158"/>
      <c r="AFH10" s="158"/>
      <c r="AFI10" s="158"/>
      <c r="AFJ10" s="158"/>
      <c r="AFK10" s="158"/>
      <c r="AFL10" s="158"/>
      <c r="AFM10" s="158"/>
      <c r="AFN10" s="158"/>
      <c r="AFO10" s="158"/>
      <c r="AFP10" s="158"/>
      <c r="AFQ10" s="158"/>
      <c r="AFR10" s="158"/>
      <c r="AFS10" s="158"/>
      <c r="AFT10" s="158"/>
      <c r="AFU10" s="158"/>
      <c r="AFV10" s="158"/>
      <c r="AFW10" s="158"/>
      <c r="AFX10" s="158"/>
      <c r="AFY10" s="158"/>
      <c r="AFZ10" s="158"/>
      <c r="AGA10" s="158"/>
      <c r="AGB10" s="158"/>
      <c r="AGC10" s="158"/>
      <c r="AGD10" s="158"/>
      <c r="AGE10" s="158"/>
      <c r="AGF10" s="158"/>
      <c r="AGG10" s="158"/>
      <c r="AGH10" s="158"/>
      <c r="AGI10" s="158"/>
      <c r="AGJ10" s="158"/>
      <c r="AGK10" s="158"/>
      <c r="AGL10" s="158"/>
      <c r="AGM10" s="158"/>
      <c r="AGN10" s="158"/>
      <c r="AGO10" s="158"/>
      <c r="AGP10" s="158"/>
      <c r="AGQ10" s="158"/>
      <c r="AGR10" s="158"/>
      <c r="AGS10" s="158"/>
      <c r="AGT10" s="158"/>
      <c r="AGU10" s="158"/>
      <c r="AGV10" s="158"/>
      <c r="AGW10" s="158"/>
      <c r="AGX10" s="158"/>
      <c r="AGY10" s="158"/>
      <c r="AGZ10" s="158"/>
      <c r="AHA10" s="158"/>
      <c r="AHB10" s="158"/>
      <c r="AHC10" s="158"/>
      <c r="AHD10" s="158"/>
      <c r="AHE10" s="158"/>
      <c r="AHF10" s="158"/>
      <c r="AHG10" s="158"/>
      <c r="AHH10" s="158"/>
      <c r="AHI10" s="158"/>
      <c r="AHJ10" s="158"/>
      <c r="AHK10" s="158"/>
      <c r="AHL10" s="158"/>
      <c r="AHM10" s="158"/>
      <c r="AHN10" s="158"/>
      <c r="AHO10" s="158"/>
      <c r="AHP10" s="158"/>
      <c r="AHQ10" s="158"/>
      <c r="AHR10" s="158"/>
      <c r="AHS10" s="158"/>
      <c r="AHT10" s="158"/>
      <c r="AHU10" s="158"/>
      <c r="AHV10" s="158"/>
      <c r="AHW10" s="158"/>
      <c r="AHX10" s="158"/>
      <c r="AHY10" s="158"/>
      <c r="AHZ10" s="158"/>
      <c r="AIA10" s="158"/>
      <c r="AIB10" s="158"/>
      <c r="AIC10" s="158"/>
      <c r="AID10" s="158"/>
      <c r="AIE10" s="158"/>
      <c r="AIF10" s="158"/>
      <c r="AIG10" s="158"/>
      <c r="AIH10" s="158"/>
      <c r="AII10" s="158"/>
      <c r="AIJ10" s="158"/>
      <c r="AIK10" s="158"/>
      <c r="AIL10" s="158"/>
      <c r="AIM10" s="158"/>
      <c r="AIN10" s="158"/>
      <c r="AIO10" s="158"/>
      <c r="AIP10" s="158"/>
      <c r="AIQ10" s="158"/>
      <c r="AIR10" s="158"/>
      <c r="AIS10" s="158"/>
      <c r="AIT10" s="158"/>
      <c r="AIU10" s="158"/>
      <c r="AIV10" s="158"/>
      <c r="AIW10" s="158"/>
      <c r="AIX10" s="158"/>
      <c r="AIY10" s="158"/>
      <c r="AIZ10" s="158"/>
      <c r="AJA10" s="158"/>
      <c r="AJB10" s="158"/>
      <c r="AJC10" s="158"/>
      <c r="AJD10" s="158"/>
      <c r="AJE10" s="158"/>
      <c r="AJF10" s="158"/>
      <c r="AJG10" s="158"/>
      <c r="AJH10" s="158"/>
      <c r="AJI10" s="158"/>
      <c r="AJJ10" s="158"/>
      <c r="AJK10" s="158"/>
      <c r="AJL10" s="158"/>
      <c r="AJM10" s="158"/>
      <c r="AJN10" s="158"/>
      <c r="AJO10" s="158"/>
      <c r="AJP10" s="158"/>
      <c r="AJQ10" s="158"/>
      <c r="AJR10" s="158"/>
      <c r="AJS10" s="158"/>
      <c r="AJT10" s="158"/>
      <c r="AJU10" s="158"/>
      <c r="AJV10" s="158"/>
      <c r="AJW10" s="158"/>
      <c r="AJX10" s="158"/>
      <c r="AJY10" s="158"/>
      <c r="AJZ10" s="158"/>
      <c r="AKA10" s="158"/>
      <c r="AKB10" s="158"/>
      <c r="AKC10" s="158"/>
    </row>
    <row r="11" spans="1:965" s="8" customFormat="1" ht="12.75" customHeight="1" x14ac:dyDescent="0.2">
      <c r="A11" s="11" t="s">
        <v>486</v>
      </c>
      <c r="B11" s="45" t="s">
        <v>33</v>
      </c>
      <c r="C11" s="11" t="s">
        <v>487</v>
      </c>
      <c r="D11" s="45">
        <v>20</v>
      </c>
      <c r="E11" s="45">
        <v>28</v>
      </c>
      <c r="F11" s="45">
        <v>8</v>
      </c>
      <c r="G11" s="45"/>
      <c r="H11" s="45">
        <v>35</v>
      </c>
      <c r="I11" s="45">
        <v>11</v>
      </c>
      <c r="J11" s="45">
        <v>20</v>
      </c>
      <c r="K11" s="153"/>
      <c r="L11" s="45"/>
      <c r="M11" s="45"/>
      <c r="N11" s="45"/>
      <c r="O11" s="45"/>
      <c r="P11" s="46">
        <f>SUM(D11:O11)</f>
        <v>122</v>
      </c>
      <c r="Q11" s="46">
        <f>+P11</f>
        <v>122</v>
      </c>
      <c r="R11" s="46">
        <f>COUNT(D11:O11)</f>
        <v>6</v>
      </c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58"/>
      <c r="BR11" s="158"/>
      <c r="BS11" s="158"/>
      <c r="BT11" s="158"/>
      <c r="BU11" s="158"/>
      <c r="BV11" s="158"/>
      <c r="BW11" s="158"/>
      <c r="BX11" s="158"/>
      <c r="BY11" s="158"/>
      <c r="BZ11" s="158"/>
      <c r="CA11" s="158"/>
      <c r="CB11" s="158"/>
      <c r="CC11" s="158"/>
      <c r="CD11" s="158"/>
      <c r="CE11" s="158"/>
      <c r="CF11" s="158"/>
      <c r="CG11" s="158"/>
      <c r="CH11" s="158"/>
      <c r="CI11" s="158"/>
      <c r="CJ11" s="158"/>
      <c r="CK11" s="158"/>
      <c r="CL11" s="158"/>
      <c r="CM11" s="158"/>
      <c r="CN11" s="158"/>
      <c r="CO11" s="158"/>
      <c r="CP11" s="158"/>
      <c r="CQ11" s="158"/>
      <c r="CR11" s="158"/>
      <c r="CS11" s="158"/>
      <c r="CT11" s="158"/>
      <c r="CU11" s="158"/>
      <c r="CV11" s="158"/>
      <c r="CW11" s="158"/>
      <c r="CX11" s="158"/>
      <c r="CY11" s="158"/>
      <c r="CZ11" s="158"/>
      <c r="DA11" s="158"/>
      <c r="DB11" s="158"/>
      <c r="DC11" s="158"/>
      <c r="DD11" s="158"/>
      <c r="DE11" s="158"/>
      <c r="DF11" s="158"/>
      <c r="DG11" s="158"/>
      <c r="DH11" s="158"/>
      <c r="DI11" s="158"/>
      <c r="DJ11" s="158"/>
      <c r="DK11" s="158"/>
      <c r="DL11" s="158"/>
      <c r="DM11" s="158"/>
      <c r="DN11" s="158"/>
      <c r="DO11" s="158"/>
      <c r="DP11" s="158"/>
      <c r="DQ11" s="158"/>
      <c r="DR11" s="158"/>
      <c r="DS11" s="158"/>
      <c r="DT11" s="158"/>
      <c r="DU11" s="158"/>
      <c r="DV11" s="158"/>
      <c r="DW11" s="158"/>
      <c r="DX11" s="158"/>
      <c r="DY11" s="158"/>
      <c r="DZ11" s="158"/>
      <c r="EA11" s="158"/>
      <c r="EB11" s="158"/>
      <c r="EC11" s="158"/>
      <c r="ED11" s="158"/>
      <c r="EE11" s="158"/>
      <c r="EF11" s="158"/>
      <c r="EG11" s="158"/>
      <c r="EH11" s="158"/>
      <c r="EI11" s="158"/>
      <c r="EJ11" s="158"/>
      <c r="EK11" s="158"/>
      <c r="EL11" s="158"/>
      <c r="EM11" s="158"/>
      <c r="EN11" s="158"/>
      <c r="EO11" s="158"/>
      <c r="EP11" s="158"/>
      <c r="EQ11" s="158"/>
      <c r="ER11" s="158"/>
      <c r="ES11" s="158"/>
      <c r="ET11" s="158"/>
      <c r="EU11" s="158"/>
      <c r="EV11" s="158"/>
      <c r="EW11" s="158"/>
      <c r="EX11" s="158"/>
      <c r="EY11" s="158"/>
      <c r="EZ11" s="158"/>
      <c r="FA11" s="158"/>
      <c r="FB11" s="158"/>
      <c r="FC11" s="158"/>
      <c r="FD11" s="158"/>
      <c r="FE11" s="158"/>
      <c r="FF11" s="158"/>
      <c r="FG11" s="158"/>
      <c r="FH11" s="158"/>
      <c r="FI11" s="158"/>
      <c r="FJ11" s="158"/>
      <c r="FK11" s="158"/>
      <c r="FL11" s="158"/>
      <c r="FM11" s="158"/>
      <c r="FN11" s="158"/>
      <c r="FO11" s="158"/>
      <c r="FP11" s="158"/>
      <c r="FQ11" s="158"/>
      <c r="FR11" s="158"/>
      <c r="FS11" s="158"/>
      <c r="FT11" s="158"/>
      <c r="FU11" s="158"/>
      <c r="FV11" s="158"/>
      <c r="FW11" s="158"/>
      <c r="FX11" s="158"/>
      <c r="FY11" s="158"/>
      <c r="FZ11" s="158"/>
      <c r="GA11" s="158"/>
      <c r="GB11" s="158"/>
      <c r="GC11" s="158"/>
      <c r="GD11" s="158"/>
      <c r="GE11" s="158"/>
      <c r="GF11" s="158"/>
      <c r="GG11" s="158"/>
      <c r="GH11" s="158"/>
      <c r="GI11" s="158"/>
      <c r="GJ11" s="158"/>
      <c r="GK11" s="158"/>
      <c r="GL11" s="158"/>
      <c r="GM11" s="158"/>
      <c r="GN11" s="158"/>
      <c r="GO11" s="158"/>
      <c r="GP11" s="158"/>
      <c r="GQ11" s="158"/>
      <c r="GR11" s="158"/>
      <c r="GS11" s="158"/>
      <c r="GT11" s="158"/>
      <c r="GU11" s="158"/>
      <c r="GV11" s="158"/>
      <c r="GW11" s="158"/>
      <c r="GX11" s="158"/>
      <c r="GY11" s="158"/>
      <c r="GZ11" s="158"/>
      <c r="HA11" s="158"/>
      <c r="HB11" s="158"/>
      <c r="HC11" s="158"/>
      <c r="HD11" s="158"/>
      <c r="HE11" s="158"/>
      <c r="HF11" s="158"/>
      <c r="HG11" s="158"/>
      <c r="HH11" s="158"/>
      <c r="HI11" s="158"/>
      <c r="HJ11" s="158"/>
      <c r="HK11" s="158"/>
      <c r="HL11" s="158"/>
      <c r="HM11" s="158"/>
      <c r="HN11" s="158"/>
      <c r="HO11" s="158"/>
      <c r="HP11" s="158"/>
      <c r="HQ11" s="158"/>
      <c r="HR11" s="158"/>
      <c r="HS11" s="158"/>
      <c r="HT11" s="158"/>
      <c r="HU11" s="158"/>
      <c r="HV11" s="158"/>
      <c r="HW11" s="158"/>
      <c r="HX11" s="158"/>
      <c r="HY11" s="158"/>
      <c r="HZ11" s="158"/>
      <c r="IA11" s="158"/>
      <c r="IB11" s="158"/>
      <c r="IC11" s="158"/>
      <c r="ID11" s="158"/>
      <c r="IE11" s="158"/>
      <c r="IF11" s="158"/>
      <c r="IG11" s="158"/>
      <c r="IH11" s="158"/>
      <c r="II11" s="158"/>
      <c r="IJ11" s="158"/>
      <c r="IK11" s="158"/>
      <c r="IL11" s="158"/>
      <c r="IM11" s="158"/>
      <c r="IN11" s="158"/>
      <c r="IO11" s="158"/>
      <c r="IP11" s="158"/>
      <c r="IQ11" s="158"/>
      <c r="IR11" s="158"/>
      <c r="IS11" s="158"/>
      <c r="IT11" s="158"/>
      <c r="IU11" s="158"/>
      <c r="IV11" s="158"/>
      <c r="IW11" s="158"/>
      <c r="IX11" s="158"/>
      <c r="IY11" s="158"/>
      <c r="IZ11" s="158"/>
      <c r="JA11" s="158"/>
      <c r="JB11" s="158"/>
      <c r="JC11" s="158"/>
      <c r="JD11" s="158"/>
      <c r="JE11" s="158"/>
      <c r="JF11" s="158"/>
      <c r="JG11" s="158"/>
      <c r="JH11" s="158"/>
      <c r="JI11" s="158"/>
      <c r="JJ11" s="158"/>
      <c r="JK11" s="158"/>
      <c r="JL11" s="158"/>
      <c r="JM11" s="158"/>
      <c r="JN11" s="158"/>
      <c r="JO11" s="158"/>
      <c r="JP11" s="158"/>
      <c r="JQ11" s="158"/>
      <c r="JR11" s="158"/>
      <c r="JS11" s="158"/>
      <c r="JT11" s="158"/>
      <c r="JU11" s="158"/>
      <c r="JV11" s="158"/>
      <c r="JW11" s="158"/>
      <c r="JX11" s="158"/>
      <c r="JY11" s="158"/>
      <c r="JZ11" s="158"/>
      <c r="KA11" s="158"/>
      <c r="KB11" s="158"/>
      <c r="KC11" s="158"/>
      <c r="KD11" s="158"/>
      <c r="KE11" s="158"/>
      <c r="KF11" s="158"/>
      <c r="KG11" s="158"/>
      <c r="KH11" s="158"/>
      <c r="KI11" s="158"/>
      <c r="KJ11" s="158"/>
      <c r="KK11" s="158"/>
      <c r="KL11" s="158"/>
      <c r="KM11" s="158"/>
      <c r="KN11" s="158"/>
      <c r="KO11" s="158"/>
      <c r="KP11" s="158"/>
      <c r="KQ11" s="158"/>
      <c r="KR11" s="158"/>
      <c r="KS11" s="158"/>
      <c r="KT11" s="158"/>
      <c r="KU11" s="158"/>
      <c r="KV11" s="158"/>
      <c r="KW11" s="158"/>
      <c r="KX11" s="158"/>
      <c r="KY11" s="158"/>
      <c r="KZ11" s="158"/>
      <c r="LA11" s="158"/>
      <c r="LB11" s="158"/>
      <c r="LC11" s="158"/>
      <c r="LD11" s="158"/>
      <c r="LE11" s="158"/>
      <c r="LF11" s="158"/>
      <c r="LG11" s="158"/>
      <c r="LH11" s="158"/>
      <c r="LI11" s="158"/>
      <c r="LJ11" s="158"/>
      <c r="LK11" s="158"/>
      <c r="LL11" s="158"/>
      <c r="LM11" s="158"/>
      <c r="LN11" s="158"/>
      <c r="LO11" s="158"/>
      <c r="LP11" s="158"/>
      <c r="LQ11" s="158"/>
      <c r="LR11" s="158"/>
      <c r="LS11" s="158"/>
      <c r="LT11" s="158"/>
      <c r="LU11" s="158"/>
      <c r="LV11" s="158"/>
      <c r="LW11" s="158"/>
      <c r="LX11" s="158"/>
      <c r="LY11" s="158"/>
      <c r="LZ11" s="158"/>
      <c r="MA11" s="158"/>
      <c r="MB11" s="158"/>
      <c r="MC11" s="158"/>
      <c r="MD11" s="158"/>
      <c r="ME11" s="158"/>
      <c r="MF11" s="158"/>
      <c r="MG11" s="158"/>
      <c r="MH11" s="158"/>
      <c r="MI11" s="158"/>
      <c r="MJ11" s="158"/>
      <c r="MK11" s="158"/>
      <c r="ML11" s="158"/>
      <c r="MM11" s="158"/>
      <c r="MN11" s="158"/>
      <c r="MO11" s="158"/>
      <c r="MP11" s="158"/>
      <c r="MQ11" s="158"/>
      <c r="MR11" s="158"/>
      <c r="MS11" s="158"/>
      <c r="MT11" s="158"/>
      <c r="MU11" s="158"/>
      <c r="MV11" s="158"/>
      <c r="MW11" s="158"/>
      <c r="MX11" s="158"/>
      <c r="MY11" s="158"/>
      <c r="MZ11" s="158"/>
      <c r="NA11" s="158"/>
      <c r="NB11" s="158"/>
      <c r="NC11" s="158"/>
      <c r="ND11" s="158"/>
      <c r="NE11" s="158"/>
      <c r="NF11" s="158"/>
      <c r="NG11" s="158"/>
      <c r="NH11" s="158"/>
      <c r="NI11" s="158"/>
      <c r="NJ11" s="158"/>
      <c r="NK11" s="158"/>
      <c r="NL11" s="158"/>
      <c r="NM11" s="158"/>
      <c r="NN11" s="158"/>
      <c r="NO11" s="158"/>
      <c r="NP11" s="158"/>
      <c r="NQ11" s="158"/>
      <c r="NR11" s="158"/>
      <c r="NS11" s="158"/>
      <c r="NT11" s="158"/>
      <c r="NU11" s="158"/>
      <c r="NV11" s="158"/>
      <c r="NW11" s="158"/>
      <c r="NX11" s="158"/>
      <c r="NY11" s="158"/>
      <c r="NZ11" s="158"/>
      <c r="OA11" s="158"/>
      <c r="OB11" s="158"/>
      <c r="OC11" s="158"/>
      <c r="OD11" s="158"/>
      <c r="OE11" s="158"/>
      <c r="OF11" s="158"/>
      <c r="OG11" s="158"/>
      <c r="OH11" s="158"/>
      <c r="OI11" s="158"/>
      <c r="OJ11" s="158"/>
      <c r="OK11" s="158"/>
      <c r="OL11" s="158"/>
      <c r="OM11" s="158"/>
      <c r="ON11" s="158"/>
      <c r="OO11" s="158"/>
      <c r="OP11" s="158"/>
      <c r="OQ11" s="158"/>
      <c r="OR11" s="158"/>
      <c r="OS11" s="158"/>
      <c r="OT11" s="158"/>
      <c r="OU11" s="158"/>
      <c r="OV11" s="158"/>
      <c r="OW11" s="158"/>
      <c r="OX11" s="158"/>
      <c r="OY11" s="158"/>
      <c r="OZ11" s="158"/>
      <c r="PA11" s="158"/>
      <c r="PB11" s="158"/>
      <c r="PC11" s="158"/>
      <c r="PD11" s="158"/>
      <c r="PE11" s="158"/>
      <c r="PF11" s="158"/>
      <c r="PG11" s="158"/>
      <c r="PH11" s="158"/>
      <c r="PI11" s="158"/>
      <c r="PJ11" s="158"/>
      <c r="PK11" s="158"/>
      <c r="PL11" s="158"/>
      <c r="PM11" s="158"/>
      <c r="PN11" s="158"/>
      <c r="PO11" s="158"/>
      <c r="PP11" s="158"/>
      <c r="PQ11" s="158"/>
      <c r="PR11" s="158"/>
      <c r="PS11" s="158"/>
      <c r="PT11" s="158"/>
      <c r="PU11" s="158"/>
      <c r="PV11" s="158"/>
      <c r="PW11" s="158"/>
      <c r="PX11" s="158"/>
      <c r="PY11" s="158"/>
      <c r="PZ11" s="158"/>
      <c r="QA11" s="158"/>
      <c r="QB11" s="158"/>
      <c r="QC11" s="158"/>
      <c r="QD11" s="158"/>
      <c r="QE11" s="158"/>
      <c r="QF11" s="158"/>
      <c r="QG11" s="158"/>
      <c r="QH11" s="158"/>
      <c r="QI11" s="158"/>
      <c r="QJ11" s="158"/>
      <c r="QK11" s="158"/>
      <c r="QL11" s="158"/>
      <c r="QM11" s="158"/>
      <c r="QN11" s="158"/>
      <c r="QO11" s="158"/>
      <c r="QP11" s="158"/>
      <c r="QQ11" s="158"/>
      <c r="QR11" s="158"/>
      <c r="QS11" s="158"/>
      <c r="QT11" s="158"/>
      <c r="QU11" s="158"/>
      <c r="QV11" s="158"/>
      <c r="QW11" s="158"/>
      <c r="QX11" s="158"/>
      <c r="QY11" s="158"/>
      <c r="QZ11" s="158"/>
      <c r="RA11" s="158"/>
      <c r="RB11" s="158"/>
      <c r="RC11" s="158"/>
      <c r="RD11" s="158"/>
      <c r="RE11" s="158"/>
      <c r="RF11" s="158"/>
      <c r="RG11" s="158"/>
      <c r="RH11" s="158"/>
      <c r="RI11" s="158"/>
      <c r="RJ11" s="158"/>
      <c r="RK11" s="158"/>
      <c r="RL11" s="158"/>
      <c r="RM11" s="158"/>
      <c r="RN11" s="158"/>
      <c r="RO11" s="158"/>
      <c r="RP11" s="158"/>
      <c r="RQ11" s="158"/>
      <c r="RR11" s="158"/>
      <c r="RS11" s="158"/>
      <c r="RT11" s="158"/>
      <c r="RU11" s="158"/>
      <c r="RV11" s="158"/>
      <c r="RW11" s="158"/>
      <c r="RX11" s="158"/>
      <c r="RY11" s="158"/>
      <c r="RZ11" s="158"/>
      <c r="SA11" s="158"/>
      <c r="SB11" s="158"/>
      <c r="SC11" s="158"/>
      <c r="SD11" s="158"/>
      <c r="SE11" s="158"/>
      <c r="SF11" s="158"/>
      <c r="SG11" s="158"/>
      <c r="SH11" s="158"/>
      <c r="SI11" s="158"/>
      <c r="SJ11" s="158"/>
      <c r="SK11" s="158"/>
      <c r="SL11" s="158"/>
      <c r="SM11" s="158"/>
      <c r="SN11" s="158"/>
      <c r="SO11" s="158"/>
      <c r="SP11" s="158"/>
      <c r="SQ11" s="158"/>
      <c r="SR11" s="158"/>
      <c r="SS11" s="158"/>
      <c r="ST11" s="158"/>
      <c r="SU11" s="158"/>
      <c r="SV11" s="158"/>
      <c r="SW11" s="158"/>
      <c r="SX11" s="158"/>
      <c r="SY11" s="158"/>
      <c r="SZ11" s="158"/>
      <c r="TA11" s="158"/>
      <c r="TB11" s="158"/>
      <c r="TC11" s="158"/>
      <c r="TD11" s="158"/>
      <c r="TE11" s="158"/>
      <c r="TF11" s="158"/>
      <c r="TG11" s="158"/>
      <c r="TH11" s="158"/>
      <c r="TI11" s="158"/>
      <c r="TJ11" s="158"/>
      <c r="TK11" s="158"/>
      <c r="TL11" s="158"/>
      <c r="TM11" s="158"/>
      <c r="TN11" s="158"/>
      <c r="TO11" s="158"/>
      <c r="TP11" s="158"/>
      <c r="TQ11" s="158"/>
      <c r="TR11" s="158"/>
      <c r="TS11" s="158"/>
      <c r="TT11" s="158"/>
      <c r="TU11" s="158"/>
      <c r="TV11" s="158"/>
      <c r="TW11" s="158"/>
      <c r="TX11" s="158"/>
      <c r="TY11" s="158"/>
      <c r="TZ11" s="158"/>
      <c r="UA11" s="158"/>
      <c r="UB11" s="158"/>
      <c r="UC11" s="158"/>
      <c r="UD11" s="158"/>
      <c r="UE11" s="158"/>
      <c r="UF11" s="158"/>
      <c r="UG11" s="158"/>
      <c r="UH11" s="158"/>
      <c r="UI11" s="158"/>
      <c r="UJ11" s="158"/>
      <c r="UK11" s="158"/>
      <c r="UL11" s="158"/>
      <c r="UM11" s="158"/>
      <c r="UN11" s="158"/>
      <c r="UO11" s="158"/>
      <c r="UP11" s="158"/>
      <c r="UQ11" s="158"/>
      <c r="UR11" s="158"/>
      <c r="US11" s="158"/>
      <c r="UT11" s="158"/>
      <c r="UU11" s="158"/>
      <c r="UV11" s="158"/>
      <c r="UW11" s="158"/>
      <c r="UX11" s="158"/>
      <c r="UY11" s="158"/>
      <c r="UZ11" s="158"/>
      <c r="VA11" s="158"/>
      <c r="VB11" s="158"/>
      <c r="VC11" s="158"/>
      <c r="VD11" s="158"/>
      <c r="VE11" s="158"/>
      <c r="VF11" s="158"/>
      <c r="VG11" s="158"/>
      <c r="VH11" s="158"/>
      <c r="VI11" s="158"/>
      <c r="VJ11" s="158"/>
      <c r="VK11" s="158"/>
      <c r="VL11" s="158"/>
      <c r="VM11" s="158"/>
      <c r="VN11" s="158"/>
      <c r="VO11" s="158"/>
      <c r="VP11" s="158"/>
      <c r="VQ11" s="158"/>
      <c r="VR11" s="158"/>
      <c r="VS11" s="158"/>
      <c r="VT11" s="158"/>
      <c r="VU11" s="158"/>
      <c r="VV11" s="158"/>
      <c r="VW11" s="158"/>
      <c r="VX11" s="158"/>
      <c r="VY11" s="158"/>
      <c r="VZ11" s="158"/>
      <c r="WA11" s="158"/>
      <c r="WB11" s="158"/>
      <c r="WC11" s="158"/>
      <c r="WD11" s="158"/>
      <c r="WE11" s="158"/>
      <c r="WF11" s="158"/>
      <c r="WG11" s="158"/>
      <c r="WH11" s="158"/>
      <c r="WI11" s="158"/>
      <c r="WJ11" s="158"/>
      <c r="WK11" s="158"/>
      <c r="WL11" s="158"/>
      <c r="WM11" s="158"/>
      <c r="WN11" s="158"/>
      <c r="WO11" s="158"/>
      <c r="WP11" s="158"/>
      <c r="WQ11" s="158"/>
      <c r="WR11" s="158"/>
      <c r="WS11" s="158"/>
      <c r="WT11" s="158"/>
      <c r="WU11" s="158"/>
      <c r="WV11" s="158"/>
      <c r="WW11" s="158"/>
      <c r="WX11" s="158"/>
      <c r="WY11" s="158"/>
      <c r="WZ11" s="158"/>
      <c r="XA11" s="158"/>
      <c r="XB11" s="158"/>
      <c r="XC11" s="158"/>
      <c r="XD11" s="158"/>
      <c r="XE11" s="158"/>
      <c r="XF11" s="158"/>
      <c r="XG11" s="158"/>
      <c r="XH11" s="158"/>
      <c r="XI11" s="158"/>
      <c r="XJ11" s="158"/>
      <c r="XK11" s="158"/>
      <c r="XL11" s="158"/>
      <c r="XM11" s="158"/>
      <c r="XN11" s="158"/>
      <c r="XO11" s="158"/>
      <c r="XP11" s="158"/>
      <c r="XQ11" s="158"/>
      <c r="XR11" s="158"/>
      <c r="XS11" s="158"/>
      <c r="XT11" s="158"/>
      <c r="XU11" s="158"/>
      <c r="XV11" s="158"/>
      <c r="XW11" s="158"/>
      <c r="XX11" s="158"/>
      <c r="XY11" s="158"/>
      <c r="XZ11" s="158"/>
      <c r="YA11" s="158"/>
      <c r="YB11" s="158"/>
      <c r="YC11" s="158"/>
      <c r="YD11" s="158"/>
      <c r="YE11" s="158"/>
      <c r="YF11" s="158"/>
      <c r="YG11" s="158"/>
      <c r="YH11" s="158"/>
      <c r="YI11" s="158"/>
      <c r="YJ11" s="158"/>
      <c r="YK11" s="158"/>
      <c r="YL11" s="158"/>
      <c r="YM11" s="158"/>
      <c r="YN11" s="158"/>
      <c r="YO11" s="158"/>
      <c r="YP11" s="158"/>
      <c r="YQ11" s="158"/>
      <c r="YR11" s="158"/>
      <c r="YS11" s="158"/>
      <c r="YT11" s="158"/>
      <c r="YU11" s="158"/>
      <c r="YV11" s="158"/>
      <c r="YW11" s="158"/>
      <c r="YX11" s="158"/>
      <c r="YY11" s="158"/>
      <c r="YZ11" s="158"/>
      <c r="ZA11" s="158"/>
      <c r="ZB11" s="158"/>
      <c r="ZC11" s="158"/>
      <c r="ZD11" s="158"/>
      <c r="ZE11" s="158"/>
      <c r="ZF11" s="158"/>
      <c r="ZG11" s="158"/>
      <c r="ZH11" s="158"/>
      <c r="ZI11" s="158"/>
      <c r="ZJ11" s="158"/>
      <c r="ZK11" s="158"/>
      <c r="ZL11" s="158"/>
      <c r="ZM11" s="158"/>
      <c r="ZN11" s="158"/>
      <c r="ZO11" s="158"/>
      <c r="ZP11" s="158"/>
      <c r="ZQ11" s="158"/>
      <c r="ZR11" s="158"/>
      <c r="ZS11" s="158"/>
      <c r="ZT11" s="158"/>
      <c r="ZU11" s="158"/>
      <c r="ZV11" s="158"/>
      <c r="ZW11" s="158"/>
      <c r="ZX11" s="158"/>
      <c r="ZY11" s="158"/>
      <c r="ZZ11" s="158"/>
      <c r="AAA11" s="158"/>
      <c r="AAB11" s="158"/>
      <c r="AAC11" s="158"/>
      <c r="AAD11" s="158"/>
      <c r="AAE11" s="158"/>
      <c r="AAF11" s="158"/>
      <c r="AAG11" s="158"/>
      <c r="AAH11" s="158"/>
      <c r="AAI11" s="158"/>
      <c r="AAJ11" s="158"/>
      <c r="AAK11" s="158"/>
      <c r="AAL11" s="158"/>
      <c r="AAM11" s="158"/>
      <c r="AAN11" s="158"/>
      <c r="AAO11" s="158"/>
      <c r="AAP11" s="158"/>
      <c r="AAQ11" s="158"/>
      <c r="AAR11" s="158"/>
      <c r="AAS11" s="158"/>
      <c r="AAT11" s="158"/>
      <c r="AAU11" s="158"/>
      <c r="AAV11" s="158"/>
      <c r="AAW11" s="158"/>
      <c r="AAX11" s="158"/>
      <c r="AAY11" s="158"/>
      <c r="AAZ11" s="158"/>
      <c r="ABA11" s="158"/>
      <c r="ABB11" s="158"/>
      <c r="ABC11" s="158"/>
      <c r="ABD11" s="158"/>
      <c r="ABE11" s="158"/>
      <c r="ABF11" s="158"/>
      <c r="ABG11" s="158"/>
      <c r="ABH11" s="158"/>
      <c r="ABI11" s="158"/>
      <c r="ABJ11" s="158"/>
      <c r="ABK11" s="158"/>
      <c r="ABL11" s="158"/>
      <c r="ABM11" s="158"/>
      <c r="ABN11" s="158"/>
      <c r="ABO11" s="158"/>
      <c r="ABP11" s="158"/>
      <c r="ABQ11" s="158"/>
      <c r="ABR11" s="158"/>
      <c r="ABS11" s="158"/>
      <c r="ABT11" s="158"/>
      <c r="ABU11" s="158"/>
      <c r="ABV11" s="158"/>
      <c r="ABW11" s="158"/>
      <c r="ABX11" s="158"/>
      <c r="ABY11" s="158"/>
      <c r="ABZ11" s="158"/>
      <c r="ACA11" s="158"/>
      <c r="ACB11" s="158"/>
      <c r="ACC11" s="158"/>
      <c r="ACD11" s="158"/>
      <c r="ACE11" s="158"/>
      <c r="ACF11" s="158"/>
      <c r="ACG11" s="158"/>
      <c r="ACH11" s="158"/>
      <c r="ACI11" s="158"/>
      <c r="ACJ11" s="158"/>
      <c r="ACK11" s="158"/>
      <c r="ACL11" s="158"/>
      <c r="ACM11" s="158"/>
      <c r="ACN11" s="158"/>
      <c r="ACO11" s="158"/>
      <c r="ACP11" s="158"/>
      <c r="ACQ11" s="158"/>
      <c r="ACR11" s="158"/>
      <c r="ACS11" s="158"/>
      <c r="ACT11" s="158"/>
      <c r="ACU11" s="158"/>
      <c r="ACV11" s="158"/>
      <c r="ACW11" s="158"/>
      <c r="ACX11" s="158"/>
      <c r="ACY11" s="158"/>
      <c r="ACZ11" s="158"/>
      <c r="ADA11" s="158"/>
      <c r="ADB11" s="158"/>
      <c r="ADC11" s="158"/>
      <c r="ADD11" s="158"/>
      <c r="ADE11" s="158"/>
      <c r="ADF11" s="158"/>
      <c r="ADG11" s="158"/>
      <c r="ADH11" s="158"/>
      <c r="ADI11" s="158"/>
      <c r="ADJ11" s="158"/>
      <c r="ADK11" s="158"/>
      <c r="ADL11" s="158"/>
      <c r="ADM11" s="158"/>
      <c r="ADN11" s="158"/>
      <c r="ADO11" s="158"/>
      <c r="ADP11" s="158"/>
      <c r="ADQ11" s="158"/>
      <c r="ADR11" s="158"/>
      <c r="ADS11" s="158"/>
      <c r="ADT11" s="158"/>
      <c r="ADU11" s="158"/>
      <c r="ADV11" s="158"/>
      <c r="ADW11" s="158"/>
      <c r="ADX11" s="158"/>
      <c r="ADY11" s="158"/>
      <c r="ADZ11" s="158"/>
      <c r="AEA11" s="158"/>
      <c r="AEB11" s="158"/>
      <c r="AEC11" s="158"/>
      <c r="AED11" s="158"/>
      <c r="AEE11" s="158"/>
      <c r="AEF11" s="158"/>
      <c r="AEG11" s="158"/>
      <c r="AEH11" s="158"/>
      <c r="AEI11" s="158"/>
      <c r="AEJ11" s="158"/>
      <c r="AEK11" s="158"/>
      <c r="AEL11" s="158"/>
      <c r="AEM11" s="158"/>
      <c r="AEN11" s="158"/>
      <c r="AEO11" s="158"/>
      <c r="AEP11" s="158"/>
      <c r="AEQ11" s="158"/>
      <c r="AER11" s="158"/>
      <c r="AES11" s="158"/>
      <c r="AET11" s="158"/>
      <c r="AEU11" s="158"/>
      <c r="AEV11" s="158"/>
      <c r="AEW11" s="158"/>
      <c r="AEX11" s="158"/>
      <c r="AEY11" s="158"/>
      <c r="AEZ11" s="158"/>
      <c r="AFA11" s="158"/>
      <c r="AFB11" s="158"/>
      <c r="AFC11" s="158"/>
      <c r="AFD11" s="158"/>
      <c r="AFE11" s="158"/>
      <c r="AFF11" s="158"/>
      <c r="AFG11" s="158"/>
      <c r="AFH11" s="158"/>
      <c r="AFI11" s="158"/>
      <c r="AFJ11" s="158"/>
      <c r="AFK11" s="158"/>
      <c r="AFL11" s="158"/>
      <c r="AFM11" s="158"/>
      <c r="AFN11" s="158"/>
      <c r="AFO11" s="158"/>
      <c r="AFP11" s="158"/>
      <c r="AFQ11" s="158"/>
      <c r="AFR11" s="158"/>
      <c r="AFS11" s="158"/>
      <c r="AFT11" s="158"/>
      <c r="AFU11" s="158"/>
      <c r="AFV11" s="158"/>
      <c r="AFW11" s="158"/>
      <c r="AFX11" s="158"/>
      <c r="AFY11" s="158"/>
      <c r="AFZ11" s="158"/>
      <c r="AGA11" s="158"/>
      <c r="AGB11" s="158"/>
      <c r="AGC11" s="158"/>
      <c r="AGD11" s="158"/>
      <c r="AGE11" s="158"/>
      <c r="AGF11" s="158"/>
      <c r="AGG11" s="158"/>
      <c r="AGH11" s="158"/>
      <c r="AGI11" s="158"/>
      <c r="AGJ11" s="158"/>
      <c r="AGK11" s="158"/>
      <c r="AGL11" s="158"/>
      <c r="AGM11" s="158"/>
      <c r="AGN11" s="158"/>
      <c r="AGO11" s="158"/>
      <c r="AGP11" s="158"/>
      <c r="AGQ11" s="158"/>
      <c r="AGR11" s="158"/>
      <c r="AGS11" s="158"/>
      <c r="AGT11" s="158"/>
      <c r="AGU11" s="158"/>
      <c r="AGV11" s="158"/>
      <c r="AGW11" s="158"/>
      <c r="AGX11" s="158"/>
      <c r="AGY11" s="158"/>
      <c r="AGZ11" s="158"/>
      <c r="AHA11" s="158"/>
      <c r="AHB11" s="158"/>
      <c r="AHC11" s="158"/>
      <c r="AHD11" s="158"/>
      <c r="AHE11" s="158"/>
      <c r="AHF11" s="158"/>
      <c r="AHG11" s="158"/>
      <c r="AHH11" s="158"/>
      <c r="AHI11" s="158"/>
      <c r="AHJ11" s="158"/>
      <c r="AHK11" s="158"/>
      <c r="AHL11" s="158"/>
      <c r="AHM11" s="158"/>
      <c r="AHN11" s="158"/>
      <c r="AHO11" s="158"/>
      <c r="AHP11" s="158"/>
      <c r="AHQ11" s="158"/>
      <c r="AHR11" s="158"/>
      <c r="AHS11" s="158"/>
      <c r="AHT11" s="158"/>
      <c r="AHU11" s="158"/>
      <c r="AHV11" s="158"/>
      <c r="AHW11" s="158"/>
      <c r="AHX11" s="158"/>
      <c r="AHY11" s="158"/>
      <c r="AHZ11" s="158"/>
      <c r="AIA11" s="158"/>
      <c r="AIB11" s="158"/>
      <c r="AIC11" s="158"/>
      <c r="AID11" s="158"/>
      <c r="AIE11" s="158"/>
      <c r="AIF11" s="158"/>
      <c r="AIG11" s="158"/>
      <c r="AIH11" s="158"/>
      <c r="AII11" s="158"/>
      <c r="AIJ11" s="158"/>
      <c r="AIK11" s="158"/>
      <c r="AIL11" s="158"/>
      <c r="AIM11" s="158"/>
      <c r="AIN11" s="158"/>
      <c r="AIO11" s="158"/>
      <c r="AIP11" s="158"/>
      <c r="AIQ11" s="158"/>
      <c r="AIR11" s="158"/>
      <c r="AIS11" s="158"/>
      <c r="AIT11" s="158"/>
      <c r="AIU11" s="158"/>
      <c r="AIV11" s="158"/>
      <c r="AIW11" s="158"/>
      <c r="AIX11" s="158"/>
      <c r="AIY11" s="158"/>
      <c r="AIZ11" s="158"/>
      <c r="AJA11" s="158"/>
      <c r="AJB11" s="158"/>
      <c r="AJC11" s="158"/>
      <c r="AJD11" s="158"/>
      <c r="AJE11" s="158"/>
      <c r="AJF11" s="158"/>
      <c r="AJG11" s="158"/>
      <c r="AJH11" s="158"/>
      <c r="AJI11" s="158"/>
      <c r="AJJ11" s="158"/>
      <c r="AJK11" s="158"/>
      <c r="AJL11" s="158"/>
      <c r="AJM11" s="158"/>
      <c r="AJN11" s="158"/>
      <c r="AJO11" s="158"/>
      <c r="AJP11" s="158"/>
      <c r="AJQ11" s="158"/>
      <c r="AJR11" s="158"/>
      <c r="AJS11" s="158"/>
      <c r="AJT11" s="158"/>
      <c r="AJU11" s="158"/>
      <c r="AJV11" s="158"/>
      <c r="AJW11" s="158"/>
      <c r="AJX11" s="158"/>
      <c r="AJY11" s="158"/>
      <c r="AJZ11" s="158"/>
      <c r="AKA11" s="158"/>
      <c r="AKB11" s="158"/>
      <c r="AKC11" s="158"/>
    </row>
    <row r="12" spans="1:965" ht="11.25" customHeight="1" x14ac:dyDescent="0.2">
      <c r="A12" s="11" t="s">
        <v>488</v>
      </c>
      <c r="B12" s="45" t="s">
        <v>33</v>
      </c>
      <c r="C12" s="11" t="s">
        <v>489</v>
      </c>
      <c r="D12" s="45">
        <v>19</v>
      </c>
      <c r="E12" s="45">
        <v>25</v>
      </c>
      <c r="F12" s="45">
        <v>19</v>
      </c>
      <c r="G12" s="45">
        <v>13</v>
      </c>
      <c r="H12" s="45">
        <v>20</v>
      </c>
      <c r="I12" s="45"/>
      <c r="J12" s="45"/>
      <c r="K12" s="153">
        <v>3</v>
      </c>
      <c r="L12" s="45">
        <v>15</v>
      </c>
      <c r="M12" s="45">
        <v>5</v>
      </c>
      <c r="N12" s="45">
        <v>10</v>
      </c>
      <c r="O12" s="45">
        <v>8</v>
      </c>
      <c r="P12" s="46">
        <f>SUM(D12:O12)</f>
        <v>137</v>
      </c>
      <c r="Q12" s="46">
        <f>+P12-K12-M12-O12</f>
        <v>121</v>
      </c>
      <c r="R12" s="46">
        <f>COUNT(D12:O12)</f>
        <v>10</v>
      </c>
    </row>
    <row r="13" spans="1:965" s="8" customFormat="1" ht="11.25" customHeight="1" x14ac:dyDescent="0.2">
      <c r="A13" s="22" t="s">
        <v>507</v>
      </c>
      <c r="B13" s="54" t="s">
        <v>33</v>
      </c>
      <c r="C13" s="22" t="s">
        <v>508</v>
      </c>
      <c r="D13" s="54">
        <v>21</v>
      </c>
      <c r="E13" s="54">
        <v>8</v>
      </c>
      <c r="F13" s="54"/>
      <c r="G13" s="54">
        <v>15</v>
      </c>
      <c r="H13" s="54">
        <v>40</v>
      </c>
      <c r="I13" s="54"/>
      <c r="J13" s="54"/>
      <c r="K13" s="152"/>
      <c r="L13" s="54">
        <v>8</v>
      </c>
      <c r="M13" s="54">
        <v>11</v>
      </c>
      <c r="N13" s="54"/>
      <c r="O13" s="54">
        <v>17</v>
      </c>
      <c r="P13" s="46">
        <f>SUM(D13:O13)</f>
        <v>120</v>
      </c>
      <c r="Q13" s="46">
        <f>+P13</f>
        <v>120</v>
      </c>
      <c r="R13" s="46">
        <f>COUNT(D13:O13)</f>
        <v>7</v>
      </c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58"/>
      <c r="BR13" s="158"/>
      <c r="BS13" s="158"/>
      <c r="BT13" s="158"/>
      <c r="BU13" s="158"/>
      <c r="BV13" s="158"/>
      <c r="BW13" s="158"/>
      <c r="BX13" s="158"/>
      <c r="BY13" s="158"/>
      <c r="BZ13" s="158"/>
      <c r="CA13" s="158"/>
      <c r="CB13" s="158"/>
      <c r="CC13" s="158"/>
      <c r="CD13" s="158"/>
      <c r="CE13" s="158"/>
      <c r="CF13" s="158"/>
      <c r="CG13" s="158"/>
      <c r="CH13" s="158"/>
      <c r="CI13" s="158"/>
      <c r="CJ13" s="158"/>
      <c r="CK13" s="158"/>
      <c r="CL13" s="158"/>
      <c r="CM13" s="158"/>
      <c r="CN13" s="158"/>
      <c r="CO13" s="158"/>
      <c r="CP13" s="158"/>
      <c r="CQ13" s="158"/>
      <c r="CR13" s="158"/>
      <c r="CS13" s="158"/>
      <c r="CT13" s="158"/>
      <c r="CU13" s="158"/>
      <c r="CV13" s="158"/>
      <c r="CW13" s="158"/>
      <c r="CX13" s="158"/>
      <c r="CY13" s="158"/>
      <c r="CZ13" s="158"/>
      <c r="DA13" s="158"/>
      <c r="DB13" s="158"/>
      <c r="DC13" s="158"/>
      <c r="DD13" s="158"/>
      <c r="DE13" s="158"/>
      <c r="DF13" s="158"/>
      <c r="DG13" s="158"/>
      <c r="DH13" s="158"/>
      <c r="DI13" s="158"/>
      <c r="DJ13" s="158"/>
      <c r="DK13" s="158"/>
      <c r="DL13" s="158"/>
      <c r="DM13" s="158"/>
      <c r="DN13" s="158"/>
      <c r="DO13" s="158"/>
      <c r="DP13" s="158"/>
      <c r="DQ13" s="158"/>
      <c r="DR13" s="158"/>
      <c r="DS13" s="158"/>
      <c r="DT13" s="158"/>
      <c r="DU13" s="158"/>
      <c r="DV13" s="158"/>
      <c r="DW13" s="158"/>
      <c r="DX13" s="158"/>
      <c r="DY13" s="158"/>
      <c r="DZ13" s="158"/>
      <c r="EA13" s="158"/>
      <c r="EB13" s="158"/>
      <c r="EC13" s="158"/>
      <c r="ED13" s="158"/>
      <c r="EE13" s="158"/>
      <c r="EF13" s="158"/>
      <c r="EG13" s="158"/>
      <c r="EH13" s="158"/>
      <c r="EI13" s="158"/>
      <c r="EJ13" s="158"/>
      <c r="EK13" s="158"/>
      <c r="EL13" s="158"/>
      <c r="EM13" s="158"/>
      <c r="EN13" s="158"/>
      <c r="EO13" s="158"/>
      <c r="EP13" s="158"/>
      <c r="EQ13" s="158"/>
      <c r="ER13" s="158"/>
      <c r="ES13" s="158"/>
      <c r="ET13" s="158"/>
      <c r="EU13" s="158"/>
      <c r="EV13" s="158"/>
      <c r="EW13" s="158"/>
      <c r="EX13" s="158"/>
      <c r="EY13" s="158"/>
      <c r="EZ13" s="158"/>
      <c r="FA13" s="158"/>
      <c r="FB13" s="158"/>
      <c r="FC13" s="158"/>
      <c r="FD13" s="158"/>
      <c r="FE13" s="158"/>
      <c r="FF13" s="158"/>
      <c r="FG13" s="158"/>
      <c r="FH13" s="158"/>
      <c r="FI13" s="158"/>
      <c r="FJ13" s="158"/>
      <c r="FK13" s="158"/>
      <c r="FL13" s="158"/>
      <c r="FM13" s="158"/>
      <c r="FN13" s="158"/>
      <c r="FO13" s="158"/>
      <c r="FP13" s="158"/>
      <c r="FQ13" s="158"/>
      <c r="FR13" s="158"/>
      <c r="FS13" s="158"/>
      <c r="FT13" s="158"/>
      <c r="FU13" s="158"/>
      <c r="FV13" s="158"/>
      <c r="FW13" s="158"/>
      <c r="FX13" s="158"/>
      <c r="FY13" s="158"/>
      <c r="FZ13" s="158"/>
      <c r="GA13" s="158"/>
      <c r="GB13" s="158"/>
      <c r="GC13" s="158"/>
      <c r="GD13" s="158"/>
      <c r="GE13" s="158"/>
      <c r="GF13" s="158"/>
      <c r="GG13" s="158"/>
      <c r="GH13" s="158"/>
      <c r="GI13" s="158"/>
      <c r="GJ13" s="158"/>
      <c r="GK13" s="158"/>
      <c r="GL13" s="158"/>
      <c r="GM13" s="158"/>
      <c r="GN13" s="158"/>
      <c r="GO13" s="158"/>
      <c r="GP13" s="158"/>
      <c r="GQ13" s="158"/>
      <c r="GR13" s="158"/>
      <c r="GS13" s="158"/>
      <c r="GT13" s="158"/>
      <c r="GU13" s="158"/>
      <c r="GV13" s="158"/>
      <c r="GW13" s="158"/>
      <c r="GX13" s="158"/>
      <c r="GY13" s="158"/>
      <c r="GZ13" s="158"/>
      <c r="HA13" s="158"/>
      <c r="HB13" s="158"/>
      <c r="HC13" s="158"/>
      <c r="HD13" s="158"/>
      <c r="HE13" s="158"/>
      <c r="HF13" s="158"/>
      <c r="HG13" s="158"/>
      <c r="HH13" s="158"/>
      <c r="HI13" s="158"/>
      <c r="HJ13" s="158"/>
      <c r="HK13" s="158"/>
      <c r="HL13" s="158"/>
      <c r="HM13" s="158"/>
      <c r="HN13" s="158"/>
      <c r="HO13" s="158"/>
      <c r="HP13" s="158"/>
      <c r="HQ13" s="158"/>
      <c r="HR13" s="158"/>
      <c r="HS13" s="158"/>
      <c r="HT13" s="158"/>
      <c r="HU13" s="158"/>
      <c r="HV13" s="158"/>
      <c r="HW13" s="158"/>
      <c r="HX13" s="158"/>
      <c r="HY13" s="158"/>
      <c r="HZ13" s="158"/>
      <c r="IA13" s="158"/>
      <c r="IB13" s="158"/>
      <c r="IC13" s="158"/>
      <c r="ID13" s="158"/>
      <c r="IE13" s="158"/>
      <c r="IF13" s="158"/>
      <c r="IG13" s="158"/>
      <c r="IH13" s="158"/>
      <c r="II13" s="158"/>
      <c r="IJ13" s="158"/>
      <c r="IK13" s="158"/>
      <c r="IL13" s="158"/>
      <c r="IM13" s="158"/>
      <c r="IN13" s="158"/>
      <c r="IO13" s="158"/>
      <c r="IP13" s="158"/>
      <c r="IQ13" s="158"/>
      <c r="IR13" s="158"/>
      <c r="IS13" s="158"/>
      <c r="IT13" s="158"/>
      <c r="IU13" s="158"/>
      <c r="IV13" s="158"/>
      <c r="IW13" s="158"/>
      <c r="IX13" s="158"/>
      <c r="IY13" s="158"/>
      <c r="IZ13" s="158"/>
      <c r="JA13" s="158"/>
      <c r="JB13" s="158"/>
      <c r="JC13" s="158"/>
      <c r="JD13" s="158"/>
      <c r="JE13" s="158"/>
      <c r="JF13" s="158"/>
      <c r="JG13" s="158"/>
      <c r="JH13" s="158"/>
      <c r="JI13" s="158"/>
      <c r="JJ13" s="158"/>
      <c r="JK13" s="158"/>
      <c r="JL13" s="158"/>
      <c r="JM13" s="158"/>
      <c r="JN13" s="158"/>
      <c r="JO13" s="158"/>
      <c r="JP13" s="158"/>
      <c r="JQ13" s="158"/>
      <c r="JR13" s="158"/>
      <c r="JS13" s="158"/>
      <c r="JT13" s="158"/>
      <c r="JU13" s="158"/>
      <c r="JV13" s="158"/>
      <c r="JW13" s="158"/>
      <c r="JX13" s="158"/>
      <c r="JY13" s="158"/>
      <c r="JZ13" s="158"/>
      <c r="KA13" s="158"/>
      <c r="KB13" s="158"/>
      <c r="KC13" s="158"/>
      <c r="KD13" s="158"/>
      <c r="KE13" s="158"/>
      <c r="KF13" s="158"/>
      <c r="KG13" s="158"/>
      <c r="KH13" s="158"/>
      <c r="KI13" s="158"/>
      <c r="KJ13" s="158"/>
      <c r="KK13" s="158"/>
      <c r="KL13" s="158"/>
      <c r="KM13" s="158"/>
      <c r="KN13" s="158"/>
      <c r="KO13" s="158"/>
      <c r="KP13" s="158"/>
      <c r="KQ13" s="158"/>
      <c r="KR13" s="158"/>
      <c r="KS13" s="158"/>
      <c r="KT13" s="158"/>
      <c r="KU13" s="158"/>
      <c r="KV13" s="158"/>
      <c r="KW13" s="158"/>
      <c r="KX13" s="158"/>
      <c r="KY13" s="158"/>
      <c r="KZ13" s="158"/>
      <c r="LA13" s="158"/>
      <c r="LB13" s="158"/>
      <c r="LC13" s="158"/>
      <c r="LD13" s="158"/>
      <c r="LE13" s="158"/>
      <c r="LF13" s="158"/>
      <c r="LG13" s="158"/>
      <c r="LH13" s="158"/>
      <c r="LI13" s="158"/>
      <c r="LJ13" s="158"/>
      <c r="LK13" s="158"/>
      <c r="LL13" s="158"/>
      <c r="LM13" s="158"/>
      <c r="LN13" s="158"/>
      <c r="LO13" s="158"/>
      <c r="LP13" s="158"/>
      <c r="LQ13" s="158"/>
      <c r="LR13" s="158"/>
      <c r="LS13" s="158"/>
      <c r="LT13" s="158"/>
      <c r="LU13" s="158"/>
      <c r="LV13" s="158"/>
      <c r="LW13" s="158"/>
      <c r="LX13" s="158"/>
      <c r="LY13" s="158"/>
      <c r="LZ13" s="158"/>
      <c r="MA13" s="158"/>
      <c r="MB13" s="158"/>
      <c r="MC13" s="158"/>
      <c r="MD13" s="158"/>
      <c r="ME13" s="158"/>
      <c r="MF13" s="158"/>
      <c r="MG13" s="158"/>
      <c r="MH13" s="158"/>
      <c r="MI13" s="158"/>
      <c r="MJ13" s="158"/>
      <c r="MK13" s="158"/>
      <c r="ML13" s="158"/>
      <c r="MM13" s="158"/>
      <c r="MN13" s="158"/>
      <c r="MO13" s="158"/>
      <c r="MP13" s="158"/>
      <c r="MQ13" s="158"/>
      <c r="MR13" s="158"/>
      <c r="MS13" s="158"/>
      <c r="MT13" s="158"/>
      <c r="MU13" s="158"/>
      <c r="MV13" s="158"/>
      <c r="MW13" s="158"/>
      <c r="MX13" s="158"/>
      <c r="MY13" s="158"/>
      <c r="MZ13" s="158"/>
      <c r="NA13" s="158"/>
      <c r="NB13" s="158"/>
      <c r="NC13" s="158"/>
      <c r="ND13" s="158"/>
      <c r="NE13" s="158"/>
      <c r="NF13" s="158"/>
      <c r="NG13" s="158"/>
      <c r="NH13" s="158"/>
      <c r="NI13" s="158"/>
      <c r="NJ13" s="158"/>
      <c r="NK13" s="158"/>
      <c r="NL13" s="158"/>
      <c r="NM13" s="158"/>
      <c r="NN13" s="158"/>
      <c r="NO13" s="158"/>
      <c r="NP13" s="158"/>
      <c r="NQ13" s="158"/>
      <c r="NR13" s="158"/>
      <c r="NS13" s="158"/>
      <c r="NT13" s="158"/>
      <c r="NU13" s="158"/>
      <c r="NV13" s="158"/>
      <c r="NW13" s="158"/>
      <c r="NX13" s="158"/>
      <c r="NY13" s="158"/>
      <c r="NZ13" s="158"/>
      <c r="OA13" s="158"/>
      <c r="OB13" s="158"/>
      <c r="OC13" s="158"/>
      <c r="OD13" s="158"/>
      <c r="OE13" s="158"/>
      <c r="OF13" s="158"/>
      <c r="OG13" s="158"/>
      <c r="OH13" s="158"/>
      <c r="OI13" s="158"/>
      <c r="OJ13" s="158"/>
      <c r="OK13" s="158"/>
      <c r="OL13" s="158"/>
      <c r="OM13" s="158"/>
      <c r="ON13" s="158"/>
      <c r="OO13" s="158"/>
      <c r="OP13" s="158"/>
      <c r="OQ13" s="158"/>
      <c r="OR13" s="158"/>
      <c r="OS13" s="158"/>
      <c r="OT13" s="158"/>
      <c r="OU13" s="158"/>
      <c r="OV13" s="158"/>
      <c r="OW13" s="158"/>
      <c r="OX13" s="158"/>
      <c r="OY13" s="158"/>
      <c r="OZ13" s="158"/>
      <c r="PA13" s="158"/>
      <c r="PB13" s="158"/>
      <c r="PC13" s="158"/>
      <c r="PD13" s="158"/>
      <c r="PE13" s="158"/>
      <c r="PF13" s="158"/>
      <c r="PG13" s="158"/>
      <c r="PH13" s="158"/>
      <c r="PI13" s="158"/>
      <c r="PJ13" s="158"/>
      <c r="PK13" s="158"/>
      <c r="PL13" s="158"/>
      <c r="PM13" s="158"/>
      <c r="PN13" s="158"/>
      <c r="PO13" s="158"/>
      <c r="PP13" s="158"/>
      <c r="PQ13" s="158"/>
      <c r="PR13" s="158"/>
      <c r="PS13" s="158"/>
      <c r="PT13" s="158"/>
      <c r="PU13" s="158"/>
      <c r="PV13" s="158"/>
      <c r="PW13" s="158"/>
      <c r="PX13" s="158"/>
      <c r="PY13" s="158"/>
      <c r="PZ13" s="158"/>
      <c r="QA13" s="158"/>
      <c r="QB13" s="158"/>
      <c r="QC13" s="158"/>
      <c r="QD13" s="158"/>
      <c r="QE13" s="158"/>
      <c r="QF13" s="158"/>
      <c r="QG13" s="158"/>
      <c r="QH13" s="158"/>
      <c r="QI13" s="158"/>
      <c r="QJ13" s="158"/>
      <c r="QK13" s="158"/>
      <c r="QL13" s="158"/>
      <c r="QM13" s="158"/>
      <c r="QN13" s="158"/>
      <c r="QO13" s="158"/>
      <c r="QP13" s="158"/>
      <c r="QQ13" s="158"/>
      <c r="QR13" s="158"/>
      <c r="QS13" s="158"/>
      <c r="QT13" s="158"/>
      <c r="QU13" s="158"/>
      <c r="QV13" s="158"/>
      <c r="QW13" s="158"/>
      <c r="QX13" s="158"/>
      <c r="QY13" s="158"/>
      <c r="QZ13" s="158"/>
      <c r="RA13" s="158"/>
      <c r="RB13" s="158"/>
      <c r="RC13" s="158"/>
      <c r="RD13" s="158"/>
      <c r="RE13" s="158"/>
      <c r="RF13" s="158"/>
      <c r="RG13" s="158"/>
      <c r="RH13" s="158"/>
      <c r="RI13" s="158"/>
      <c r="RJ13" s="158"/>
      <c r="RK13" s="158"/>
      <c r="RL13" s="158"/>
      <c r="RM13" s="158"/>
      <c r="RN13" s="158"/>
      <c r="RO13" s="158"/>
      <c r="RP13" s="158"/>
      <c r="RQ13" s="158"/>
      <c r="RR13" s="158"/>
      <c r="RS13" s="158"/>
      <c r="RT13" s="158"/>
      <c r="RU13" s="158"/>
      <c r="RV13" s="158"/>
      <c r="RW13" s="158"/>
      <c r="RX13" s="158"/>
      <c r="RY13" s="158"/>
      <c r="RZ13" s="158"/>
      <c r="SA13" s="158"/>
      <c r="SB13" s="158"/>
      <c r="SC13" s="158"/>
      <c r="SD13" s="158"/>
      <c r="SE13" s="158"/>
      <c r="SF13" s="158"/>
      <c r="SG13" s="158"/>
      <c r="SH13" s="158"/>
      <c r="SI13" s="158"/>
      <c r="SJ13" s="158"/>
      <c r="SK13" s="158"/>
      <c r="SL13" s="158"/>
      <c r="SM13" s="158"/>
      <c r="SN13" s="158"/>
      <c r="SO13" s="158"/>
      <c r="SP13" s="158"/>
      <c r="SQ13" s="158"/>
      <c r="SR13" s="158"/>
      <c r="SS13" s="158"/>
      <c r="ST13" s="158"/>
      <c r="SU13" s="158"/>
      <c r="SV13" s="158"/>
      <c r="SW13" s="158"/>
      <c r="SX13" s="158"/>
      <c r="SY13" s="158"/>
      <c r="SZ13" s="158"/>
      <c r="TA13" s="158"/>
      <c r="TB13" s="158"/>
      <c r="TC13" s="158"/>
      <c r="TD13" s="158"/>
      <c r="TE13" s="158"/>
      <c r="TF13" s="158"/>
      <c r="TG13" s="158"/>
      <c r="TH13" s="158"/>
      <c r="TI13" s="158"/>
      <c r="TJ13" s="158"/>
      <c r="TK13" s="158"/>
      <c r="TL13" s="158"/>
      <c r="TM13" s="158"/>
      <c r="TN13" s="158"/>
      <c r="TO13" s="158"/>
      <c r="TP13" s="158"/>
      <c r="TQ13" s="158"/>
      <c r="TR13" s="158"/>
      <c r="TS13" s="158"/>
      <c r="TT13" s="158"/>
      <c r="TU13" s="158"/>
      <c r="TV13" s="158"/>
      <c r="TW13" s="158"/>
      <c r="TX13" s="158"/>
      <c r="TY13" s="158"/>
      <c r="TZ13" s="158"/>
      <c r="UA13" s="158"/>
      <c r="UB13" s="158"/>
      <c r="UC13" s="158"/>
      <c r="UD13" s="158"/>
      <c r="UE13" s="158"/>
      <c r="UF13" s="158"/>
      <c r="UG13" s="158"/>
      <c r="UH13" s="158"/>
      <c r="UI13" s="158"/>
      <c r="UJ13" s="158"/>
      <c r="UK13" s="158"/>
      <c r="UL13" s="158"/>
      <c r="UM13" s="158"/>
      <c r="UN13" s="158"/>
      <c r="UO13" s="158"/>
      <c r="UP13" s="158"/>
      <c r="UQ13" s="158"/>
      <c r="UR13" s="158"/>
      <c r="US13" s="158"/>
      <c r="UT13" s="158"/>
      <c r="UU13" s="158"/>
      <c r="UV13" s="158"/>
      <c r="UW13" s="158"/>
      <c r="UX13" s="158"/>
      <c r="UY13" s="158"/>
      <c r="UZ13" s="158"/>
      <c r="VA13" s="158"/>
      <c r="VB13" s="158"/>
      <c r="VC13" s="158"/>
      <c r="VD13" s="158"/>
      <c r="VE13" s="158"/>
      <c r="VF13" s="158"/>
      <c r="VG13" s="158"/>
      <c r="VH13" s="158"/>
      <c r="VI13" s="158"/>
      <c r="VJ13" s="158"/>
      <c r="VK13" s="158"/>
      <c r="VL13" s="158"/>
      <c r="VM13" s="158"/>
      <c r="VN13" s="158"/>
      <c r="VO13" s="158"/>
      <c r="VP13" s="158"/>
      <c r="VQ13" s="158"/>
      <c r="VR13" s="158"/>
      <c r="VS13" s="158"/>
      <c r="VT13" s="158"/>
      <c r="VU13" s="158"/>
      <c r="VV13" s="158"/>
      <c r="VW13" s="158"/>
      <c r="VX13" s="158"/>
      <c r="VY13" s="158"/>
      <c r="VZ13" s="158"/>
      <c r="WA13" s="158"/>
      <c r="WB13" s="158"/>
      <c r="WC13" s="158"/>
      <c r="WD13" s="158"/>
      <c r="WE13" s="158"/>
      <c r="WF13" s="158"/>
      <c r="WG13" s="158"/>
      <c r="WH13" s="158"/>
      <c r="WI13" s="158"/>
      <c r="WJ13" s="158"/>
      <c r="WK13" s="158"/>
      <c r="WL13" s="158"/>
      <c r="WM13" s="158"/>
      <c r="WN13" s="158"/>
      <c r="WO13" s="158"/>
      <c r="WP13" s="158"/>
      <c r="WQ13" s="158"/>
      <c r="WR13" s="158"/>
      <c r="WS13" s="158"/>
      <c r="WT13" s="158"/>
      <c r="WU13" s="158"/>
      <c r="WV13" s="158"/>
      <c r="WW13" s="158"/>
      <c r="WX13" s="158"/>
      <c r="WY13" s="158"/>
      <c r="WZ13" s="158"/>
      <c r="XA13" s="158"/>
      <c r="XB13" s="158"/>
      <c r="XC13" s="158"/>
      <c r="XD13" s="158"/>
      <c r="XE13" s="158"/>
      <c r="XF13" s="158"/>
      <c r="XG13" s="158"/>
      <c r="XH13" s="158"/>
      <c r="XI13" s="158"/>
      <c r="XJ13" s="158"/>
      <c r="XK13" s="158"/>
      <c r="XL13" s="158"/>
      <c r="XM13" s="158"/>
      <c r="XN13" s="158"/>
      <c r="XO13" s="158"/>
      <c r="XP13" s="158"/>
      <c r="XQ13" s="158"/>
      <c r="XR13" s="158"/>
      <c r="XS13" s="158"/>
      <c r="XT13" s="158"/>
      <c r="XU13" s="158"/>
      <c r="XV13" s="158"/>
      <c r="XW13" s="158"/>
      <c r="XX13" s="158"/>
      <c r="XY13" s="158"/>
      <c r="XZ13" s="158"/>
      <c r="YA13" s="158"/>
      <c r="YB13" s="158"/>
      <c r="YC13" s="158"/>
      <c r="YD13" s="158"/>
      <c r="YE13" s="158"/>
      <c r="YF13" s="158"/>
      <c r="YG13" s="158"/>
      <c r="YH13" s="158"/>
      <c r="YI13" s="158"/>
      <c r="YJ13" s="158"/>
      <c r="YK13" s="158"/>
      <c r="YL13" s="158"/>
      <c r="YM13" s="158"/>
      <c r="YN13" s="158"/>
      <c r="YO13" s="158"/>
      <c r="YP13" s="158"/>
      <c r="YQ13" s="158"/>
      <c r="YR13" s="158"/>
      <c r="YS13" s="158"/>
      <c r="YT13" s="158"/>
      <c r="YU13" s="158"/>
      <c r="YV13" s="158"/>
      <c r="YW13" s="158"/>
      <c r="YX13" s="158"/>
      <c r="YY13" s="158"/>
      <c r="YZ13" s="158"/>
      <c r="ZA13" s="158"/>
      <c r="ZB13" s="158"/>
      <c r="ZC13" s="158"/>
      <c r="ZD13" s="158"/>
      <c r="ZE13" s="158"/>
      <c r="ZF13" s="158"/>
      <c r="ZG13" s="158"/>
      <c r="ZH13" s="158"/>
      <c r="ZI13" s="158"/>
      <c r="ZJ13" s="158"/>
      <c r="ZK13" s="158"/>
      <c r="ZL13" s="158"/>
      <c r="ZM13" s="158"/>
      <c r="ZN13" s="158"/>
      <c r="ZO13" s="158"/>
      <c r="ZP13" s="158"/>
      <c r="ZQ13" s="158"/>
      <c r="ZR13" s="158"/>
      <c r="ZS13" s="158"/>
      <c r="ZT13" s="158"/>
      <c r="ZU13" s="158"/>
      <c r="ZV13" s="158"/>
      <c r="ZW13" s="158"/>
      <c r="ZX13" s="158"/>
      <c r="ZY13" s="158"/>
      <c r="ZZ13" s="158"/>
      <c r="AAA13" s="158"/>
      <c r="AAB13" s="158"/>
      <c r="AAC13" s="158"/>
      <c r="AAD13" s="158"/>
      <c r="AAE13" s="158"/>
      <c r="AAF13" s="158"/>
      <c r="AAG13" s="158"/>
      <c r="AAH13" s="158"/>
      <c r="AAI13" s="158"/>
      <c r="AAJ13" s="158"/>
      <c r="AAK13" s="158"/>
      <c r="AAL13" s="158"/>
      <c r="AAM13" s="158"/>
      <c r="AAN13" s="158"/>
      <c r="AAO13" s="158"/>
      <c r="AAP13" s="158"/>
      <c r="AAQ13" s="158"/>
      <c r="AAR13" s="158"/>
      <c r="AAS13" s="158"/>
      <c r="AAT13" s="158"/>
      <c r="AAU13" s="158"/>
      <c r="AAV13" s="158"/>
      <c r="AAW13" s="158"/>
      <c r="AAX13" s="158"/>
      <c r="AAY13" s="158"/>
      <c r="AAZ13" s="158"/>
      <c r="ABA13" s="158"/>
      <c r="ABB13" s="158"/>
      <c r="ABC13" s="158"/>
      <c r="ABD13" s="158"/>
      <c r="ABE13" s="158"/>
      <c r="ABF13" s="158"/>
      <c r="ABG13" s="158"/>
      <c r="ABH13" s="158"/>
      <c r="ABI13" s="158"/>
      <c r="ABJ13" s="158"/>
      <c r="ABK13" s="158"/>
      <c r="ABL13" s="158"/>
      <c r="ABM13" s="158"/>
      <c r="ABN13" s="158"/>
      <c r="ABO13" s="158"/>
      <c r="ABP13" s="158"/>
      <c r="ABQ13" s="158"/>
      <c r="ABR13" s="158"/>
      <c r="ABS13" s="158"/>
      <c r="ABT13" s="158"/>
      <c r="ABU13" s="158"/>
      <c r="ABV13" s="158"/>
      <c r="ABW13" s="158"/>
      <c r="ABX13" s="158"/>
      <c r="ABY13" s="158"/>
      <c r="ABZ13" s="158"/>
      <c r="ACA13" s="158"/>
      <c r="ACB13" s="158"/>
      <c r="ACC13" s="158"/>
      <c r="ACD13" s="158"/>
      <c r="ACE13" s="158"/>
      <c r="ACF13" s="158"/>
      <c r="ACG13" s="158"/>
      <c r="ACH13" s="158"/>
      <c r="ACI13" s="158"/>
      <c r="ACJ13" s="158"/>
      <c r="ACK13" s="158"/>
      <c r="ACL13" s="158"/>
      <c r="ACM13" s="158"/>
      <c r="ACN13" s="158"/>
      <c r="ACO13" s="158"/>
      <c r="ACP13" s="158"/>
      <c r="ACQ13" s="158"/>
      <c r="ACR13" s="158"/>
      <c r="ACS13" s="158"/>
      <c r="ACT13" s="158"/>
      <c r="ACU13" s="158"/>
      <c r="ACV13" s="158"/>
      <c r="ACW13" s="158"/>
      <c r="ACX13" s="158"/>
      <c r="ACY13" s="158"/>
      <c r="ACZ13" s="158"/>
      <c r="ADA13" s="158"/>
      <c r="ADB13" s="158"/>
      <c r="ADC13" s="158"/>
      <c r="ADD13" s="158"/>
      <c r="ADE13" s="158"/>
      <c r="ADF13" s="158"/>
      <c r="ADG13" s="158"/>
      <c r="ADH13" s="158"/>
      <c r="ADI13" s="158"/>
      <c r="ADJ13" s="158"/>
      <c r="ADK13" s="158"/>
      <c r="ADL13" s="158"/>
      <c r="ADM13" s="158"/>
      <c r="ADN13" s="158"/>
      <c r="ADO13" s="158"/>
      <c r="ADP13" s="158"/>
      <c r="ADQ13" s="158"/>
      <c r="ADR13" s="158"/>
      <c r="ADS13" s="158"/>
      <c r="ADT13" s="158"/>
      <c r="ADU13" s="158"/>
      <c r="ADV13" s="158"/>
      <c r="ADW13" s="158"/>
      <c r="ADX13" s="158"/>
      <c r="ADY13" s="158"/>
      <c r="ADZ13" s="158"/>
      <c r="AEA13" s="158"/>
      <c r="AEB13" s="158"/>
      <c r="AEC13" s="158"/>
      <c r="AED13" s="158"/>
      <c r="AEE13" s="158"/>
      <c r="AEF13" s="158"/>
      <c r="AEG13" s="158"/>
      <c r="AEH13" s="158"/>
      <c r="AEI13" s="158"/>
      <c r="AEJ13" s="158"/>
      <c r="AEK13" s="158"/>
      <c r="AEL13" s="158"/>
      <c r="AEM13" s="158"/>
      <c r="AEN13" s="158"/>
      <c r="AEO13" s="158"/>
      <c r="AEP13" s="158"/>
      <c r="AEQ13" s="158"/>
      <c r="AER13" s="158"/>
      <c r="AES13" s="158"/>
      <c r="AET13" s="158"/>
      <c r="AEU13" s="158"/>
      <c r="AEV13" s="158"/>
      <c r="AEW13" s="158"/>
      <c r="AEX13" s="158"/>
      <c r="AEY13" s="158"/>
      <c r="AEZ13" s="158"/>
      <c r="AFA13" s="158"/>
      <c r="AFB13" s="158"/>
      <c r="AFC13" s="158"/>
      <c r="AFD13" s="158"/>
      <c r="AFE13" s="158"/>
      <c r="AFF13" s="158"/>
      <c r="AFG13" s="158"/>
      <c r="AFH13" s="158"/>
      <c r="AFI13" s="158"/>
      <c r="AFJ13" s="158"/>
      <c r="AFK13" s="158"/>
      <c r="AFL13" s="158"/>
      <c r="AFM13" s="158"/>
      <c r="AFN13" s="158"/>
      <c r="AFO13" s="158"/>
      <c r="AFP13" s="158"/>
      <c r="AFQ13" s="158"/>
      <c r="AFR13" s="158"/>
      <c r="AFS13" s="158"/>
      <c r="AFT13" s="158"/>
      <c r="AFU13" s="158"/>
      <c r="AFV13" s="158"/>
      <c r="AFW13" s="158"/>
      <c r="AFX13" s="158"/>
      <c r="AFY13" s="158"/>
      <c r="AFZ13" s="158"/>
      <c r="AGA13" s="158"/>
      <c r="AGB13" s="158"/>
      <c r="AGC13" s="158"/>
      <c r="AGD13" s="158"/>
      <c r="AGE13" s="158"/>
      <c r="AGF13" s="158"/>
      <c r="AGG13" s="158"/>
      <c r="AGH13" s="158"/>
      <c r="AGI13" s="158"/>
      <c r="AGJ13" s="158"/>
      <c r="AGK13" s="158"/>
      <c r="AGL13" s="158"/>
      <c r="AGM13" s="158"/>
      <c r="AGN13" s="158"/>
      <c r="AGO13" s="158"/>
      <c r="AGP13" s="158"/>
      <c r="AGQ13" s="158"/>
      <c r="AGR13" s="158"/>
      <c r="AGS13" s="158"/>
      <c r="AGT13" s="158"/>
      <c r="AGU13" s="158"/>
      <c r="AGV13" s="158"/>
      <c r="AGW13" s="158"/>
      <c r="AGX13" s="158"/>
      <c r="AGY13" s="158"/>
      <c r="AGZ13" s="158"/>
      <c r="AHA13" s="158"/>
      <c r="AHB13" s="158"/>
      <c r="AHC13" s="158"/>
      <c r="AHD13" s="158"/>
      <c r="AHE13" s="158"/>
      <c r="AHF13" s="158"/>
      <c r="AHG13" s="158"/>
      <c r="AHH13" s="158"/>
      <c r="AHI13" s="158"/>
      <c r="AHJ13" s="158"/>
      <c r="AHK13" s="158"/>
      <c r="AHL13" s="158"/>
      <c r="AHM13" s="158"/>
      <c r="AHN13" s="158"/>
      <c r="AHO13" s="158"/>
      <c r="AHP13" s="158"/>
      <c r="AHQ13" s="158"/>
      <c r="AHR13" s="158"/>
      <c r="AHS13" s="158"/>
      <c r="AHT13" s="158"/>
      <c r="AHU13" s="158"/>
      <c r="AHV13" s="158"/>
      <c r="AHW13" s="158"/>
      <c r="AHX13" s="158"/>
      <c r="AHY13" s="158"/>
      <c r="AHZ13" s="158"/>
      <c r="AIA13" s="158"/>
      <c r="AIB13" s="158"/>
      <c r="AIC13" s="158"/>
      <c r="AID13" s="158"/>
      <c r="AIE13" s="158"/>
      <c r="AIF13" s="158"/>
      <c r="AIG13" s="158"/>
      <c r="AIH13" s="158"/>
      <c r="AII13" s="158"/>
      <c r="AIJ13" s="158"/>
      <c r="AIK13" s="158"/>
      <c r="AIL13" s="158"/>
      <c r="AIM13" s="158"/>
      <c r="AIN13" s="158"/>
      <c r="AIO13" s="158"/>
      <c r="AIP13" s="158"/>
      <c r="AIQ13" s="158"/>
      <c r="AIR13" s="158"/>
      <c r="AIS13" s="158"/>
      <c r="AIT13" s="158"/>
      <c r="AIU13" s="158"/>
      <c r="AIV13" s="158"/>
      <c r="AIW13" s="158"/>
      <c r="AIX13" s="158"/>
      <c r="AIY13" s="158"/>
      <c r="AIZ13" s="158"/>
      <c r="AJA13" s="158"/>
      <c r="AJB13" s="158"/>
      <c r="AJC13" s="158"/>
      <c r="AJD13" s="158"/>
      <c r="AJE13" s="158"/>
      <c r="AJF13" s="158"/>
      <c r="AJG13" s="158"/>
      <c r="AJH13" s="158"/>
      <c r="AJI13" s="158"/>
      <c r="AJJ13" s="158"/>
      <c r="AJK13" s="158"/>
      <c r="AJL13" s="158"/>
      <c r="AJM13" s="158"/>
      <c r="AJN13" s="158"/>
      <c r="AJO13" s="158"/>
      <c r="AJP13" s="158"/>
      <c r="AJQ13" s="158"/>
      <c r="AJR13" s="158"/>
      <c r="AJS13" s="158"/>
      <c r="AJT13" s="158"/>
      <c r="AJU13" s="158"/>
      <c r="AJV13" s="158"/>
      <c r="AJW13" s="158"/>
      <c r="AJX13" s="158"/>
      <c r="AJY13" s="158"/>
      <c r="AJZ13" s="158"/>
      <c r="AKA13" s="158"/>
      <c r="AKB13" s="158"/>
      <c r="AKC13" s="158"/>
    </row>
    <row r="14" spans="1:965" ht="11.25" customHeight="1" x14ac:dyDescent="0.2">
      <c r="A14" s="22" t="s">
        <v>509</v>
      </c>
      <c r="B14" s="54" t="s">
        <v>33</v>
      </c>
      <c r="C14" s="22" t="s">
        <v>510</v>
      </c>
      <c r="D14" s="54"/>
      <c r="E14" s="54">
        <v>12</v>
      </c>
      <c r="F14" s="54">
        <v>24</v>
      </c>
      <c r="G14" s="54">
        <v>18</v>
      </c>
      <c r="H14" s="54">
        <v>21</v>
      </c>
      <c r="I14" s="54"/>
      <c r="J14" s="54"/>
      <c r="K14" s="152"/>
      <c r="L14" s="54">
        <v>12</v>
      </c>
      <c r="M14" s="54"/>
      <c r="N14" s="54">
        <v>13</v>
      </c>
      <c r="O14" s="54">
        <v>18</v>
      </c>
      <c r="P14" s="46">
        <f>SUM(D14:O14)</f>
        <v>118</v>
      </c>
      <c r="Q14" s="46">
        <f>+P14</f>
        <v>118</v>
      </c>
      <c r="R14" s="46">
        <f>COUNT(D14:O14)</f>
        <v>7</v>
      </c>
    </row>
    <row r="15" spans="1:965" ht="11.25" customHeight="1" x14ac:dyDescent="0.2">
      <c r="A15" s="12" t="s">
        <v>514</v>
      </c>
      <c r="B15" s="54" t="s">
        <v>33</v>
      </c>
      <c r="C15" s="22" t="s">
        <v>493</v>
      </c>
      <c r="D15" s="54"/>
      <c r="E15" s="54">
        <v>19</v>
      </c>
      <c r="F15" s="54">
        <v>11</v>
      </c>
      <c r="G15" s="54">
        <v>5</v>
      </c>
      <c r="H15" s="54"/>
      <c r="I15" s="54">
        <v>25</v>
      </c>
      <c r="J15" s="54"/>
      <c r="K15" s="152"/>
      <c r="L15" s="54">
        <v>4</v>
      </c>
      <c r="M15" s="54" t="s">
        <v>71</v>
      </c>
      <c r="N15" s="54">
        <v>17</v>
      </c>
      <c r="O15" s="54">
        <v>26</v>
      </c>
      <c r="P15" s="46">
        <f>SUM(D15:O15)</f>
        <v>107</v>
      </c>
      <c r="Q15" s="46">
        <f>+P15</f>
        <v>107</v>
      </c>
      <c r="R15" s="46">
        <f>COUNT(D15:O15)</f>
        <v>7</v>
      </c>
    </row>
    <row r="16" spans="1:965" ht="11.25" customHeight="1" x14ac:dyDescent="0.2">
      <c r="A16" s="22" t="s">
        <v>494</v>
      </c>
      <c r="B16" s="54" t="s">
        <v>33</v>
      </c>
      <c r="C16" s="22" t="s">
        <v>483</v>
      </c>
      <c r="D16" s="54"/>
      <c r="E16" s="54">
        <v>20</v>
      </c>
      <c r="F16" s="54">
        <v>10</v>
      </c>
      <c r="G16" s="54">
        <v>25</v>
      </c>
      <c r="H16" s="54">
        <v>22</v>
      </c>
      <c r="I16" s="54">
        <v>13</v>
      </c>
      <c r="J16" s="54"/>
      <c r="K16" s="152"/>
      <c r="L16" s="54"/>
      <c r="M16" s="54">
        <v>7</v>
      </c>
      <c r="N16" s="54">
        <v>5</v>
      </c>
      <c r="O16" s="54">
        <v>7</v>
      </c>
      <c r="P16" s="46">
        <f>SUM(D16:O16)</f>
        <v>109</v>
      </c>
      <c r="Q16" s="46">
        <f>+P16-N16</f>
        <v>104</v>
      </c>
      <c r="R16" s="46">
        <f>COUNT(D16:O16)</f>
        <v>8</v>
      </c>
    </row>
    <row r="17" spans="1:965" s="8" customFormat="1" ht="11.25" customHeight="1" x14ac:dyDescent="0.2">
      <c r="A17" s="22" t="s">
        <v>511</v>
      </c>
      <c r="B17" s="54" t="s">
        <v>33</v>
      </c>
      <c r="C17" s="22" t="s">
        <v>491</v>
      </c>
      <c r="D17" s="54"/>
      <c r="E17" s="54">
        <v>26</v>
      </c>
      <c r="F17" s="54"/>
      <c r="G17" s="54" t="s">
        <v>381</v>
      </c>
      <c r="H17" s="54">
        <v>27</v>
      </c>
      <c r="I17" s="54">
        <v>14</v>
      </c>
      <c r="J17" s="54">
        <v>19</v>
      </c>
      <c r="K17" s="152">
        <v>8</v>
      </c>
      <c r="L17" s="54">
        <v>9</v>
      </c>
      <c r="M17" s="54"/>
      <c r="N17" s="54" t="s">
        <v>381</v>
      </c>
      <c r="O17" s="54"/>
      <c r="P17" s="46">
        <f>SUM(D17:O17)</f>
        <v>103</v>
      </c>
      <c r="Q17" s="46">
        <f>+P17</f>
        <v>103</v>
      </c>
      <c r="R17" s="46">
        <f>COUNT(D17:O17)</f>
        <v>6</v>
      </c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  <c r="IW17" s="158"/>
      <c r="IX17" s="158"/>
      <c r="IY17" s="158"/>
      <c r="IZ17" s="158"/>
      <c r="JA17" s="158"/>
      <c r="JB17" s="158"/>
      <c r="JC17" s="158"/>
      <c r="JD17" s="158"/>
      <c r="JE17" s="158"/>
      <c r="JF17" s="158"/>
      <c r="JG17" s="158"/>
      <c r="JH17" s="158"/>
      <c r="JI17" s="158"/>
      <c r="JJ17" s="158"/>
      <c r="JK17" s="158"/>
      <c r="JL17" s="158"/>
      <c r="JM17" s="158"/>
      <c r="JN17" s="158"/>
      <c r="JO17" s="158"/>
      <c r="JP17" s="158"/>
      <c r="JQ17" s="158"/>
      <c r="JR17" s="158"/>
      <c r="JS17" s="158"/>
      <c r="JT17" s="158"/>
      <c r="JU17" s="158"/>
      <c r="JV17" s="158"/>
      <c r="JW17" s="158"/>
      <c r="JX17" s="158"/>
      <c r="JY17" s="158"/>
      <c r="JZ17" s="158"/>
      <c r="KA17" s="158"/>
      <c r="KB17" s="158"/>
      <c r="KC17" s="158"/>
      <c r="KD17" s="158"/>
      <c r="KE17" s="158"/>
      <c r="KF17" s="158"/>
      <c r="KG17" s="158"/>
      <c r="KH17" s="158"/>
      <c r="KI17" s="158"/>
      <c r="KJ17" s="158"/>
      <c r="KK17" s="158"/>
      <c r="KL17" s="158"/>
      <c r="KM17" s="158"/>
      <c r="KN17" s="158"/>
      <c r="KO17" s="158"/>
      <c r="KP17" s="158"/>
      <c r="KQ17" s="158"/>
      <c r="KR17" s="158"/>
      <c r="KS17" s="158"/>
      <c r="KT17" s="158"/>
      <c r="KU17" s="158"/>
      <c r="KV17" s="158"/>
      <c r="KW17" s="158"/>
      <c r="KX17" s="158"/>
      <c r="KY17" s="158"/>
      <c r="KZ17" s="158"/>
      <c r="LA17" s="158"/>
      <c r="LB17" s="158"/>
      <c r="LC17" s="158"/>
      <c r="LD17" s="158"/>
      <c r="LE17" s="158"/>
      <c r="LF17" s="158"/>
      <c r="LG17" s="158"/>
      <c r="LH17" s="158"/>
      <c r="LI17" s="158"/>
      <c r="LJ17" s="158"/>
      <c r="LK17" s="158"/>
      <c r="LL17" s="158"/>
      <c r="LM17" s="158"/>
      <c r="LN17" s="158"/>
      <c r="LO17" s="158"/>
      <c r="LP17" s="158"/>
      <c r="LQ17" s="158"/>
      <c r="LR17" s="158"/>
      <c r="LS17" s="158"/>
      <c r="LT17" s="158"/>
      <c r="LU17" s="158"/>
      <c r="LV17" s="158"/>
      <c r="LW17" s="158"/>
      <c r="LX17" s="158"/>
      <c r="LY17" s="158"/>
      <c r="LZ17" s="158"/>
      <c r="MA17" s="158"/>
      <c r="MB17" s="158"/>
      <c r="MC17" s="158"/>
      <c r="MD17" s="158"/>
      <c r="ME17" s="158"/>
      <c r="MF17" s="158"/>
      <c r="MG17" s="158"/>
      <c r="MH17" s="158"/>
      <c r="MI17" s="158"/>
      <c r="MJ17" s="158"/>
      <c r="MK17" s="158"/>
      <c r="ML17" s="158"/>
      <c r="MM17" s="158"/>
      <c r="MN17" s="158"/>
      <c r="MO17" s="158"/>
      <c r="MP17" s="158"/>
      <c r="MQ17" s="158"/>
      <c r="MR17" s="158"/>
      <c r="MS17" s="158"/>
      <c r="MT17" s="158"/>
      <c r="MU17" s="158"/>
      <c r="MV17" s="158"/>
      <c r="MW17" s="158"/>
      <c r="MX17" s="158"/>
      <c r="MY17" s="158"/>
      <c r="MZ17" s="158"/>
      <c r="NA17" s="158"/>
      <c r="NB17" s="158"/>
      <c r="NC17" s="158"/>
      <c r="ND17" s="158"/>
      <c r="NE17" s="158"/>
      <c r="NF17" s="158"/>
      <c r="NG17" s="158"/>
      <c r="NH17" s="158"/>
      <c r="NI17" s="158"/>
      <c r="NJ17" s="158"/>
      <c r="NK17" s="158"/>
      <c r="NL17" s="158"/>
      <c r="NM17" s="158"/>
      <c r="NN17" s="158"/>
      <c r="NO17" s="158"/>
      <c r="NP17" s="158"/>
      <c r="NQ17" s="158"/>
      <c r="NR17" s="158"/>
      <c r="NS17" s="158"/>
      <c r="NT17" s="158"/>
      <c r="NU17" s="158"/>
      <c r="NV17" s="158"/>
      <c r="NW17" s="158"/>
      <c r="NX17" s="158"/>
      <c r="NY17" s="158"/>
      <c r="NZ17" s="158"/>
      <c r="OA17" s="158"/>
      <c r="OB17" s="158"/>
      <c r="OC17" s="158"/>
      <c r="OD17" s="158"/>
      <c r="OE17" s="158"/>
      <c r="OF17" s="158"/>
      <c r="OG17" s="158"/>
      <c r="OH17" s="158"/>
      <c r="OI17" s="158"/>
      <c r="OJ17" s="158"/>
      <c r="OK17" s="158"/>
      <c r="OL17" s="158"/>
      <c r="OM17" s="158"/>
      <c r="ON17" s="158"/>
      <c r="OO17" s="158"/>
      <c r="OP17" s="158"/>
      <c r="OQ17" s="158"/>
      <c r="OR17" s="158"/>
      <c r="OS17" s="158"/>
      <c r="OT17" s="158"/>
      <c r="OU17" s="158"/>
      <c r="OV17" s="158"/>
      <c r="OW17" s="158"/>
      <c r="OX17" s="158"/>
      <c r="OY17" s="158"/>
      <c r="OZ17" s="158"/>
      <c r="PA17" s="158"/>
      <c r="PB17" s="158"/>
      <c r="PC17" s="158"/>
      <c r="PD17" s="158"/>
      <c r="PE17" s="158"/>
      <c r="PF17" s="158"/>
      <c r="PG17" s="158"/>
      <c r="PH17" s="158"/>
      <c r="PI17" s="158"/>
      <c r="PJ17" s="158"/>
      <c r="PK17" s="158"/>
      <c r="PL17" s="158"/>
      <c r="PM17" s="158"/>
      <c r="PN17" s="158"/>
      <c r="PO17" s="158"/>
      <c r="PP17" s="158"/>
      <c r="PQ17" s="158"/>
      <c r="PR17" s="158"/>
      <c r="PS17" s="158"/>
      <c r="PT17" s="158"/>
      <c r="PU17" s="158"/>
      <c r="PV17" s="158"/>
      <c r="PW17" s="158"/>
      <c r="PX17" s="158"/>
      <c r="PY17" s="158"/>
      <c r="PZ17" s="158"/>
      <c r="QA17" s="158"/>
      <c r="QB17" s="158"/>
      <c r="QC17" s="158"/>
      <c r="QD17" s="158"/>
      <c r="QE17" s="158"/>
      <c r="QF17" s="158"/>
      <c r="QG17" s="158"/>
      <c r="QH17" s="158"/>
      <c r="QI17" s="158"/>
      <c r="QJ17" s="158"/>
      <c r="QK17" s="158"/>
      <c r="QL17" s="158"/>
      <c r="QM17" s="158"/>
      <c r="QN17" s="158"/>
      <c r="QO17" s="158"/>
      <c r="QP17" s="158"/>
      <c r="QQ17" s="158"/>
      <c r="QR17" s="158"/>
      <c r="QS17" s="158"/>
      <c r="QT17" s="158"/>
      <c r="QU17" s="158"/>
      <c r="QV17" s="158"/>
      <c r="QW17" s="158"/>
      <c r="QX17" s="158"/>
      <c r="QY17" s="158"/>
      <c r="QZ17" s="158"/>
      <c r="RA17" s="158"/>
      <c r="RB17" s="158"/>
      <c r="RC17" s="158"/>
      <c r="RD17" s="158"/>
      <c r="RE17" s="158"/>
      <c r="RF17" s="158"/>
      <c r="RG17" s="158"/>
      <c r="RH17" s="158"/>
      <c r="RI17" s="158"/>
      <c r="RJ17" s="158"/>
      <c r="RK17" s="158"/>
      <c r="RL17" s="158"/>
      <c r="RM17" s="158"/>
      <c r="RN17" s="158"/>
      <c r="RO17" s="158"/>
      <c r="RP17" s="158"/>
      <c r="RQ17" s="158"/>
      <c r="RR17" s="158"/>
      <c r="RS17" s="158"/>
      <c r="RT17" s="158"/>
      <c r="RU17" s="158"/>
      <c r="RV17" s="158"/>
      <c r="RW17" s="158"/>
      <c r="RX17" s="158"/>
      <c r="RY17" s="158"/>
      <c r="RZ17" s="158"/>
      <c r="SA17" s="158"/>
      <c r="SB17" s="158"/>
      <c r="SC17" s="158"/>
      <c r="SD17" s="158"/>
      <c r="SE17" s="158"/>
      <c r="SF17" s="158"/>
      <c r="SG17" s="158"/>
      <c r="SH17" s="158"/>
      <c r="SI17" s="158"/>
      <c r="SJ17" s="158"/>
      <c r="SK17" s="158"/>
      <c r="SL17" s="158"/>
      <c r="SM17" s="158"/>
      <c r="SN17" s="158"/>
      <c r="SO17" s="158"/>
      <c r="SP17" s="158"/>
      <c r="SQ17" s="158"/>
      <c r="SR17" s="158"/>
      <c r="SS17" s="158"/>
      <c r="ST17" s="158"/>
      <c r="SU17" s="158"/>
      <c r="SV17" s="158"/>
      <c r="SW17" s="158"/>
      <c r="SX17" s="158"/>
      <c r="SY17" s="158"/>
      <c r="SZ17" s="158"/>
      <c r="TA17" s="158"/>
      <c r="TB17" s="158"/>
      <c r="TC17" s="158"/>
      <c r="TD17" s="158"/>
      <c r="TE17" s="158"/>
      <c r="TF17" s="158"/>
      <c r="TG17" s="158"/>
      <c r="TH17" s="158"/>
      <c r="TI17" s="158"/>
      <c r="TJ17" s="158"/>
      <c r="TK17" s="158"/>
      <c r="TL17" s="158"/>
      <c r="TM17" s="158"/>
      <c r="TN17" s="158"/>
      <c r="TO17" s="158"/>
      <c r="TP17" s="158"/>
      <c r="TQ17" s="158"/>
      <c r="TR17" s="158"/>
      <c r="TS17" s="158"/>
      <c r="TT17" s="158"/>
      <c r="TU17" s="158"/>
      <c r="TV17" s="158"/>
      <c r="TW17" s="158"/>
      <c r="TX17" s="158"/>
      <c r="TY17" s="158"/>
      <c r="TZ17" s="158"/>
      <c r="UA17" s="158"/>
      <c r="UB17" s="158"/>
      <c r="UC17" s="158"/>
      <c r="UD17" s="158"/>
      <c r="UE17" s="158"/>
      <c r="UF17" s="158"/>
      <c r="UG17" s="158"/>
      <c r="UH17" s="158"/>
      <c r="UI17" s="158"/>
      <c r="UJ17" s="158"/>
      <c r="UK17" s="158"/>
      <c r="UL17" s="158"/>
      <c r="UM17" s="158"/>
      <c r="UN17" s="158"/>
      <c r="UO17" s="158"/>
      <c r="UP17" s="158"/>
      <c r="UQ17" s="158"/>
      <c r="UR17" s="158"/>
      <c r="US17" s="158"/>
      <c r="UT17" s="158"/>
      <c r="UU17" s="158"/>
      <c r="UV17" s="158"/>
      <c r="UW17" s="158"/>
      <c r="UX17" s="158"/>
      <c r="UY17" s="158"/>
      <c r="UZ17" s="158"/>
      <c r="VA17" s="158"/>
      <c r="VB17" s="158"/>
      <c r="VC17" s="158"/>
      <c r="VD17" s="158"/>
      <c r="VE17" s="158"/>
      <c r="VF17" s="158"/>
      <c r="VG17" s="158"/>
      <c r="VH17" s="158"/>
      <c r="VI17" s="158"/>
      <c r="VJ17" s="158"/>
      <c r="VK17" s="158"/>
      <c r="VL17" s="158"/>
      <c r="VM17" s="158"/>
      <c r="VN17" s="158"/>
      <c r="VO17" s="158"/>
      <c r="VP17" s="158"/>
      <c r="VQ17" s="158"/>
      <c r="VR17" s="158"/>
      <c r="VS17" s="158"/>
      <c r="VT17" s="158"/>
      <c r="VU17" s="158"/>
      <c r="VV17" s="158"/>
      <c r="VW17" s="158"/>
      <c r="VX17" s="158"/>
      <c r="VY17" s="158"/>
      <c r="VZ17" s="158"/>
      <c r="WA17" s="158"/>
      <c r="WB17" s="158"/>
      <c r="WC17" s="158"/>
      <c r="WD17" s="158"/>
      <c r="WE17" s="158"/>
      <c r="WF17" s="158"/>
      <c r="WG17" s="158"/>
      <c r="WH17" s="158"/>
      <c r="WI17" s="158"/>
      <c r="WJ17" s="158"/>
      <c r="WK17" s="158"/>
      <c r="WL17" s="158"/>
      <c r="WM17" s="158"/>
      <c r="WN17" s="158"/>
      <c r="WO17" s="158"/>
      <c r="WP17" s="158"/>
      <c r="WQ17" s="158"/>
      <c r="WR17" s="158"/>
      <c r="WS17" s="158"/>
      <c r="WT17" s="158"/>
      <c r="WU17" s="158"/>
      <c r="WV17" s="158"/>
      <c r="WW17" s="158"/>
      <c r="WX17" s="158"/>
      <c r="WY17" s="158"/>
      <c r="WZ17" s="158"/>
      <c r="XA17" s="158"/>
      <c r="XB17" s="158"/>
      <c r="XC17" s="158"/>
      <c r="XD17" s="158"/>
      <c r="XE17" s="158"/>
      <c r="XF17" s="158"/>
      <c r="XG17" s="158"/>
      <c r="XH17" s="158"/>
      <c r="XI17" s="158"/>
      <c r="XJ17" s="158"/>
      <c r="XK17" s="158"/>
      <c r="XL17" s="158"/>
      <c r="XM17" s="158"/>
      <c r="XN17" s="158"/>
      <c r="XO17" s="158"/>
      <c r="XP17" s="158"/>
      <c r="XQ17" s="158"/>
      <c r="XR17" s="158"/>
      <c r="XS17" s="158"/>
      <c r="XT17" s="158"/>
      <c r="XU17" s="158"/>
      <c r="XV17" s="158"/>
      <c r="XW17" s="158"/>
      <c r="XX17" s="158"/>
      <c r="XY17" s="158"/>
      <c r="XZ17" s="158"/>
      <c r="YA17" s="158"/>
      <c r="YB17" s="158"/>
      <c r="YC17" s="158"/>
      <c r="YD17" s="158"/>
      <c r="YE17" s="158"/>
      <c r="YF17" s="158"/>
      <c r="YG17" s="158"/>
      <c r="YH17" s="158"/>
      <c r="YI17" s="158"/>
      <c r="YJ17" s="158"/>
      <c r="YK17" s="158"/>
      <c r="YL17" s="158"/>
      <c r="YM17" s="158"/>
      <c r="YN17" s="158"/>
      <c r="YO17" s="158"/>
      <c r="YP17" s="158"/>
      <c r="YQ17" s="158"/>
      <c r="YR17" s="158"/>
      <c r="YS17" s="158"/>
      <c r="YT17" s="158"/>
      <c r="YU17" s="158"/>
      <c r="YV17" s="158"/>
      <c r="YW17" s="158"/>
      <c r="YX17" s="158"/>
      <c r="YY17" s="158"/>
      <c r="YZ17" s="158"/>
      <c r="ZA17" s="158"/>
      <c r="ZB17" s="158"/>
      <c r="ZC17" s="158"/>
      <c r="ZD17" s="158"/>
      <c r="ZE17" s="158"/>
      <c r="ZF17" s="158"/>
      <c r="ZG17" s="158"/>
      <c r="ZH17" s="158"/>
      <c r="ZI17" s="158"/>
      <c r="ZJ17" s="158"/>
      <c r="ZK17" s="158"/>
      <c r="ZL17" s="158"/>
      <c r="ZM17" s="158"/>
      <c r="ZN17" s="158"/>
      <c r="ZO17" s="158"/>
      <c r="ZP17" s="158"/>
      <c r="ZQ17" s="158"/>
      <c r="ZR17" s="158"/>
      <c r="ZS17" s="158"/>
      <c r="ZT17" s="158"/>
      <c r="ZU17" s="158"/>
      <c r="ZV17" s="158"/>
      <c r="ZW17" s="158"/>
      <c r="ZX17" s="158"/>
      <c r="ZY17" s="158"/>
      <c r="ZZ17" s="158"/>
      <c r="AAA17" s="158"/>
      <c r="AAB17" s="158"/>
      <c r="AAC17" s="158"/>
      <c r="AAD17" s="158"/>
      <c r="AAE17" s="158"/>
      <c r="AAF17" s="158"/>
      <c r="AAG17" s="158"/>
      <c r="AAH17" s="158"/>
      <c r="AAI17" s="158"/>
      <c r="AAJ17" s="158"/>
      <c r="AAK17" s="158"/>
      <c r="AAL17" s="158"/>
      <c r="AAM17" s="158"/>
      <c r="AAN17" s="158"/>
      <c r="AAO17" s="158"/>
      <c r="AAP17" s="158"/>
      <c r="AAQ17" s="158"/>
      <c r="AAR17" s="158"/>
      <c r="AAS17" s="158"/>
      <c r="AAT17" s="158"/>
      <c r="AAU17" s="158"/>
      <c r="AAV17" s="158"/>
      <c r="AAW17" s="158"/>
      <c r="AAX17" s="158"/>
      <c r="AAY17" s="158"/>
      <c r="AAZ17" s="158"/>
      <c r="ABA17" s="158"/>
      <c r="ABB17" s="158"/>
      <c r="ABC17" s="158"/>
      <c r="ABD17" s="158"/>
      <c r="ABE17" s="158"/>
      <c r="ABF17" s="158"/>
      <c r="ABG17" s="158"/>
      <c r="ABH17" s="158"/>
      <c r="ABI17" s="158"/>
      <c r="ABJ17" s="158"/>
      <c r="ABK17" s="158"/>
      <c r="ABL17" s="158"/>
      <c r="ABM17" s="158"/>
      <c r="ABN17" s="158"/>
      <c r="ABO17" s="158"/>
      <c r="ABP17" s="158"/>
      <c r="ABQ17" s="158"/>
      <c r="ABR17" s="158"/>
      <c r="ABS17" s="158"/>
      <c r="ABT17" s="158"/>
      <c r="ABU17" s="158"/>
      <c r="ABV17" s="158"/>
      <c r="ABW17" s="158"/>
      <c r="ABX17" s="158"/>
      <c r="ABY17" s="158"/>
      <c r="ABZ17" s="158"/>
      <c r="ACA17" s="158"/>
      <c r="ACB17" s="158"/>
      <c r="ACC17" s="158"/>
      <c r="ACD17" s="158"/>
      <c r="ACE17" s="158"/>
      <c r="ACF17" s="158"/>
      <c r="ACG17" s="158"/>
      <c r="ACH17" s="158"/>
      <c r="ACI17" s="158"/>
      <c r="ACJ17" s="158"/>
      <c r="ACK17" s="158"/>
      <c r="ACL17" s="158"/>
      <c r="ACM17" s="158"/>
      <c r="ACN17" s="158"/>
      <c r="ACO17" s="158"/>
      <c r="ACP17" s="158"/>
      <c r="ACQ17" s="158"/>
      <c r="ACR17" s="158"/>
      <c r="ACS17" s="158"/>
      <c r="ACT17" s="158"/>
      <c r="ACU17" s="158"/>
      <c r="ACV17" s="158"/>
      <c r="ACW17" s="158"/>
      <c r="ACX17" s="158"/>
      <c r="ACY17" s="158"/>
      <c r="ACZ17" s="158"/>
      <c r="ADA17" s="158"/>
      <c r="ADB17" s="158"/>
      <c r="ADC17" s="158"/>
      <c r="ADD17" s="158"/>
      <c r="ADE17" s="158"/>
      <c r="ADF17" s="158"/>
      <c r="ADG17" s="158"/>
      <c r="ADH17" s="158"/>
      <c r="ADI17" s="158"/>
      <c r="ADJ17" s="158"/>
      <c r="ADK17" s="158"/>
      <c r="ADL17" s="158"/>
      <c r="ADM17" s="158"/>
      <c r="ADN17" s="158"/>
      <c r="ADO17" s="158"/>
      <c r="ADP17" s="158"/>
      <c r="ADQ17" s="158"/>
      <c r="ADR17" s="158"/>
      <c r="ADS17" s="158"/>
      <c r="ADT17" s="158"/>
      <c r="ADU17" s="158"/>
      <c r="ADV17" s="158"/>
      <c r="ADW17" s="158"/>
      <c r="ADX17" s="158"/>
      <c r="ADY17" s="158"/>
      <c r="ADZ17" s="158"/>
      <c r="AEA17" s="158"/>
      <c r="AEB17" s="158"/>
      <c r="AEC17" s="158"/>
      <c r="AED17" s="158"/>
      <c r="AEE17" s="158"/>
      <c r="AEF17" s="158"/>
      <c r="AEG17" s="158"/>
      <c r="AEH17" s="158"/>
      <c r="AEI17" s="158"/>
      <c r="AEJ17" s="158"/>
      <c r="AEK17" s="158"/>
      <c r="AEL17" s="158"/>
      <c r="AEM17" s="158"/>
      <c r="AEN17" s="158"/>
      <c r="AEO17" s="158"/>
      <c r="AEP17" s="158"/>
      <c r="AEQ17" s="158"/>
      <c r="AER17" s="158"/>
      <c r="AES17" s="158"/>
      <c r="AET17" s="158"/>
      <c r="AEU17" s="158"/>
      <c r="AEV17" s="158"/>
      <c r="AEW17" s="158"/>
      <c r="AEX17" s="158"/>
      <c r="AEY17" s="158"/>
      <c r="AEZ17" s="158"/>
      <c r="AFA17" s="158"/>
      <c r="AFB17" s="158"/>
      <c r="AFC17" s="158"/>
      <c r="AFD17" s="158"/>
      <c r="AFE17" s="158"/>
      <c r="AFF17" s="158"/>
      <c r="AFG17" s="158"/>
      <c r="AFH17" s="158"/>
      <c r="AFI17" s="158"/>
      <c r="AFJ17" s="158"/>
      <c r="AFK17" s="158"/>
      <c r="AFL17" s="158"/>
      <c r="AFM17" s="158"/>
      <c r="AFN17" s="158"/>
      <c r="AFO17" s="158"/>
      <c r="AFP17" s="158"/>
      <c r="AFQ17" s="158"/>
      <c r="AFR17" s="158"/>
      <c r="AFS17" s="158"/>
      <c r="AFT17" s="158"/>
      <c r="AFU17" s="158"/>
      <c r="AFV17" s="158"/>
      <c r="AFW17" s="158"/>
      <c r="AFX17" s="158"/>
      <c r="AFY17" s="158"/>
      <c r="AFZ17" s="158"/>
      <c r="AGA17" s="158"/>
      <c r="AGB17" s="158"/>
      <c r="AGC17" s="158"/>
      <c r="AGD17" s="158"/>
      <c r="AGE17" s="158"/>
      <c r="AGF17" s="158"/>
      <c r="AGG17" s="158"/>
      <c r="AGH17" s="158"/>
      <c r="AGI17" s="158"/>
      <c r="AGJ17" s="158"/>
      <c r="AGK17" s="158"/>
      <c r="AGL17" s="158"/>
      <c r="AGM17" s="158"/>
      <c r="AGN17" s="158"/>
      <c r="AGO17" s="158"/>
      <c r="AGP17" s="158"/>
      <c r="AGQ17" s="158"/>
      <c r="AGR17" s="158"/>
      <c r="AGS17" s="158"/>
      <c r="AGT17" s="158"/>
      <c r="AGU17" s="158"/>
      <c r="AGV17" s="158"/>
      <c r="AGW17" s="158"/>
      <c r="AGX17" s="158"/>
      <c r="AGY17" s="158"/>
      <c r="AGZ17" s="158"/>
      <c r="AHA17" s="158"/>
      <c r="AHB17" s="158"/>
      <c r="AHC17" s="158"/>
      <c r="AHD17" s="158"/>
      <c r="AHE17" s="158"/>
      <c r="AHF17" s="158"/>
      <c r="AHG17" s="158"/>
      <c r="AHH17" s="158"/>
      <c r="AHI17" s="158"/>
      <c r="AHJ17" s="158"/>
      <c r="AHK17" s="158"/>
      <c r="AHL17" s="158"/>
      <c r="AHM17" s="158"/>
      <c r="AHN17" s="158"/>
      <c r="AHO17" s="158"/>
      <c r="AHP17" s="158"/>
      <c r="AHQ17" s="158"/>
      <c r="AHR17" s="158"/>
      <c r="AHS17" s="158"/>
      <c r="AHT17" s="158"/>
      <c r="AHU17" s="158"/>
      <c r="AHV17" s="158"/>
      <c r="AHW17" s="158"/>
      <c r="AHX17" s="158"/>
      <c r="AHY17" s="158"/>
      <c r="AHZ17" s="158"/>
      <c r="AIA17" s="158"/>
      <c r="AIB17" s="158"/>
      <c r="AIC17" s="158"/>
      <c r="AID17" s="158"/>
      <c r="AIE17" s="158"/>
      <c r="AIF17" s="158"/>
      <c r="AIG17" s="158"/>
      <c r="AIH17" s="158"/>
      <c r="AII17" s="158"/>
      <c r="AIJ17" s="158"/>
      <c r="AIK17" s="158"/>
      <c r="AIL17" s="158"/>
      <c r="AIM17" s="158"/>
      <c r="AIN17" s="158"/>
      <c r="AIO17" s="158"/>
      <c r="AIP17" s="158"/>
      <c r="AIQ17" s="158"/>
      <c r="AIR17" s="158"/>
      <c r="AIS17" s="158"/>
      <c r="AIT17" s="158"/>
      <c r="AIU17" s="158"/>
      <c r="AIV17" s="158"/>
      <c r="AIW17" s="158"/>
      <c r="AIX17" s="158"/>
      <c r="AIY17" s="158"/>
      <c r="AIZ17" s="158"/>
      <c r="AJA17" s="158"/>
      <c r="AJB17" s="158"/>
      <c r="AJC17" s="158"/>
      <c r="AJD17" s="158"/>
      <c r="AJE17" s="158"/>
      <c r="AJF17" s="158"/>
      <c r="AJG17" s="158"/>
      <c r="AJH17" s="158"/>
      <c r="AJI17" s="158"/>
      <c r="AJJ17" s="158"/>
      <c r="AJK17" s="158"/>
      <c r="AJL17" s="158"/>
      <c r="AJM17" s="158"/>
      <c r="AJN17" s="158"/>
      <c r="AJO17" s="158"/>
      <c r="AJP17" s="158"/>
      <c r="AJQ17" s="158"/>
      <c r="AJR17" s="158"/>
      <c r="AJS17" s="158"/>
      <c r="AJT17" s="158"/>
      <c r="AJU17" s="158"/>
      <c r="AJV17" s="158"/>
      <c r="AJW17" s="158"/>
      <c r="AJX17" s="158"/>
      <c r="AJY17" s="158"/>
      <c r="AJZ17" s="158"/>
      <c r="AKA17" s="158"/>
      <c r="AKB17" s="158"/>
      <c r="AKC17" s="158"/>
    </row>
    <row r="18" spans="1:965" ht="11.25" customHeight="1" x14ac:dyDescent="0.2">
      <c r="A18" s="22" t="s">
        <v>495</v>
      </c>
      <c r="B18" s="54" t="s">
        <v>33</v>
      </c>
      <c r="C18" s="22" t="s">
        <v>496</v>
      </c>
      <c r="D18" s="54">
        <v>17</v>
      </c>
      <c r="E18" s="54">
        <v>4</v>
      </c>
      <c r="F18" s="54">
        <v>18</v>
      </c>
      <c r="G18" s="54">
        <v>9</v>
      </c>
      <c r="H18" s="54">
        <v>23</v>
      </c>
      <c r="I18" s="54"/>
      <c r="J18" s="54">
        <v>7</v>
      </c>
      <c r="K18" s="152">
        <v>13</v>
      </c>
      <c r="L18" s="54"/>
      <c r="M18" s="54"/>
      <c r="N18" s="54"/>
      <c r="O18" s="54">
        <v>12</v>
      </c>
      <c r="P18" s="46">
        <f>SUM(D18:O18)</f>
        <v>103</v>
      </c>
      <c r="Q18" s="46">
        <f>+P18-E18</f>
        <v>99</v>
      </c>
      <c r="R18" s="46">
        <f>COUNT(D18:O18)</f>
        <v>8</v>
      </c>
    </row>
    <row r="19" spans="1:965" s="8" customFormat="1" ht="11.25" customHeight="1" x14ac:dyDescent="0.2">
      <c r="A19" s="22" t="s">
        <v>500</v>
      </c>
      <c r="B19" s="54" t="s">
        <v>33</v>
      </c>
      <c r="C19" s="22" t="s">
        <v>501</v>
      </c>
      <c r="D19" s="54">
        <v>14</v>
      </c>
      <c r="E19" s="54" t="s">
        <v>46</v>
      </c>
      <c r="F19" s="54">
        <v>35</v>
      </c>
      <c r="G19" s="54"/>
      <c r="H19" s="54">
        <v>12</v>
      </c>
      <c r="I19" s="54">
        <v>29</v>
      </c>
      <c r="J19" s="54"/>
      <c r="K19" s="152">
        <v>1</v>
      </c>
      <c r="L19" s="54">
        <v>5</v>
      </c>
      <c r="M19" s="54">
        <v>2</v>
      </c>
      <c r="N19" s="54"/>
      <c r="O19" s="54"/>
      <c r="P19" s="46">
        <f>SUM(D19:O19)</f>
        <v>98</v>
      </c>
      <c r="Q19" s="46">
        <f>+P19</f>
        <v>98</v>
      </c>
      <c r="R19" s="46">
        <f>COUNT(D19:O19)</f>
        <v>7</v>
      </c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  <c r="DT19" s="158"/>
      <c r="DU19" s="158"/>
      <c r="DV19" s="158"/>
      <c r="DW19" s="158"/>
      <c r="DX19" s="158"/>
      <c r="DY19" s="158"/>
      <c r="DZ19" s="158"/>
      <c r="EA19" s="158"/>
      <c r="EB19" s="158"/>
      <c r="EC19" s="158"/>
      <c r="ED19" s="158"/>
      <c r="EE19" s="158"/>
      <c r="EF19" s="158"/>
      <c r="EG19" s="158"/>
      <c r="EH19" s="158"/>
      <c r="EI19" s="158"/>
      <c r="EJ19" s="158"/>
      <c r="EK19" s="158"/>
      <c r="EL19" s="158"/>
      <c r="EM19" s="158"/>
      <c r="EN19" s="158"/>
      <c r="EO19" s="158"/>
      <c r="EP19" s="158"/>
      <c r="EQ19" s="158"/>
      <c r="ER19" s="158"/>
      <c r="ES19" s="158"/>
      <c r="ET19" s="158"/>
      <c r="EU19" s="158"/>
      <c r="EV19" s="158"/>
      <c r="EW19" s="158"/>
      <c r="EX19" s="158"/>
      <c r="EY19" s="158"/>
      <c r="EZ19" s="158"/>
      <c r="FA19" s="158"/>
      <c r="FB19" s="158"/>
      <c r="FC19" s="158"/>
      <c r="FD19" s="158"/>
      <c r="FE19" s="158"/>
      <c r="FF19" s="158"/>
      <c r="FG19" s="158"/>
      <c r="FH19" s="158"/>
      <c r="FI19" s="158"/>
      <c r="FJ19" s="158"/>
      <c r="FK19" s="158"/>
      <c r="FL19" s="158"/>
      <c r="FM19" s="158"/>
      <c r="FN19" s="158"/>
      <c r="FO19" s="158"/>
      <c r="FP19" s="158"/>
      <c r="FQ19" s="158"/>
      <c r="FR19" s="158"/>
      <c r="FS19" s="158"/>
      <c r="FT19" s="158"/>
      <c r="FU19" s="158"/>
      <c r="FV19" s="158"/>
      <c r="FW19" s="158"/>
      <c r="FX19" s="158"/>
      <c r="FY19" s="158"/>
      <c r="FZ19" s="158"/>
      <c r="GA19" s="158"/>
      <c r="GB19" s="158"/>
      <c r="GC19" s="158"/>
      <c r="GD19" s="158"/>
      <c r="GE19" s="158"/>
      <c r="GF19" s="158"/>
      <c r="GG19" s="158"/>
      <c r="GH19" s="158"/>
      <c r="GI19" s="158"/>
      <c r="GJ19" s="158"/>
      <c r="GK19" s="158"/>
      <c r="GL19" s="158"/>
      <c r="GM19" s="158"/>
      <c r="GN19" s="158"/>
      <c r="GO19" s="158"/>
      <c r="GP19" s="158"/>
      <c r="GQ19" s="158"/>
      <c r="GR19" s="158"/>
      <c r="GS19" s="158"/>
      <c r="GT19" s="158"/>
      <c r="GU19" s="158"/>
      <c r="GV19" s="158"/>
      <c r="GW19" s="158"/>
      <c r="GX19" s="158"/>
      <c r="GY19" s="158"/>
      <c r="GZ19" s="158"/>
      <c r="HA19" s="158"/>
      <c r="HB19" s="158"/>
      <c r="HC19" s="158"/>
      <c r="HD19" s="158"/>
      <c r="HE19" s="158"/>
      <c r="HF19" s="158"/>
      <c r="HG19" s="158"/>
      <c r="HH19" s="158"/>
      <c r="HI19" s="158"/>
      <c r="HJ19" s="158"/>
      <c r="HK19" s="158"/>
      <c r="HL19" s="158"/>
      <c r="HM19" s="158"/>
      <c r="HN19" s="158"/>
      <c r="HO19" s="158"/>
      <c r="HP19" s="158"/>
      <c r="HQ19" s="158"/>
      <c r="HR19" s="158"/>
      <c r="HS19" s="158"/>
      <c r="HT19" s="158"/>
      <c r="HU19" s="158"/>
      <c r="HV19" s="158"/>
      <c r="HW19" s="158"/>
      <c r="HX19" s="158"/>
      <c r="HY19" s="158"/>
      <c r="HZ19" s="158"/>
      <c r="IA19" s="158"/>
      <c r="IB19" s="158"/>
      <c r="IC19" s="158"/>
      <c r="ID19" s="158"/>
      <c r="IE19" s="158"/>
      <c r="IF19" s="158"/>
      <c r="IG19" s="158"/>
      <c r="IH19" s="158"/>
      <c r="II19" s="158"/>
      <c r="IJ19" s="158"/>
      <c r="IK19" s="158"/>
      <c r="IL19" s="158"/>
      <c r="IM19" s="158"/>
      <c r="IN19" s="158"/>
      <c r="IO19" s="158"/>
      <c r="IP19" s="158"/>
      <c r="IQ19" s="158"/>
      <c r="IR19" s="158"/>
      <c r="IS19" s="158"/>
      <c r="IT19" s="158"/>
      <c r="IU19" s="158"/>
      <c r="IV19" s="158"/>
      <c r="IW19" s="158"/>
      <c r="IX19" s="158"/>
      <c r="IY19" s="158"/>
      <c r="IZ19" s="158"/>
      <c r="JA19" s="158"/>
      <c r="JB19" s="158"/>
      <c r="JC19" s="158"/>
      <c r="JD19" s="158"/>
      <c r="JE19" s="158"/>
      <c r="JF19" s="158"/>
      <c r="JG19" s="158"/>
      <c r="JH19" s="158"/>
      <c r="JI19" s="158"/>
      <c r="JJ19" s="158"/>
      <c r="JK19" s="158"/>
      <c r="JL19" s="158"/>
      <c r="JM19" s="158"/>
      <c r="JN19" s="158"/>
      <c r="JO19" s="158"/>
      <c r="JP19" s="158"/>
      <c r="JQ19" s="158"/>
      <c r="JR19" s="158"/>
      <c r="JS19" s="158"/>
      <c r="JT19" s="158"/>
      <c r="JU19" s="158"/>
      <c r="JV19" s="158"/>
      <c r="JW19" s="158"/>
      <c r="JX19" s="158"/>
      <c r="JY19" s="158"/>
      <c r="JZ19" s="158"/>
      <c r="KA19" s="158"/>
      <c r="KB19" s="158"/>
      <c r="KC19" s="158"/>
      <c r="KD19" s="158"/>
      <c r="KE19" s="158"/>
      <c r="KF19" s="158"/>
      <c r="KG19" s="158"/>
      <c r="KH19" s="158"/>
      <c r="KI19" s="158"/>
      <c r="KJ19" s="158"/>
      <c r="KK19" s="158"/>
      <c r="KL19" s="158"/>
      <c r="KM19" s="158"/>
      <c r="KN19" s="158"/>
      <c r="KO19" s="158"/>
      <c r="KP19" s="158"/>
      <c r="KQ19" s="158"/>
      <c r="KR19" s="158"/>
      <c r="KS19" s="158"/>
      <c r="KT19" s="158"/>
      <c r="KU19" s="158"/>
      <c r="KV19" s="158"/>
      <c r="KW19" s="158"/>
      <c r="KX19" s="158"/>
      <c r="KY19" s="158"/>
      <c r="KZ19" s="158"/>
      <c r="LA19" s="158"/>
      <c r="LB19" s="158"/>
      <c r="LC19" s="158"/>
      <c r="LD19" s="158"/>
      <c r="LE19" s="158"/>
      <c r="LF19" s="158"/>
      <c r="LG19" s="158"/>
      <c r="LH19" s="158"/>
      <c r="LI19" s="158"/>
      <c r="LJ19" s="158"/>
      <c r="LK19" s="158"/>
      <c r="LL19" s="158"/>
      <c r="LM19" s="158"/>
      <c r="LN19" s="158"/>
      <c r="LO19" s="158"/>
      <c r="LP19" s="158"/>
      <c r="LQ19" s="158"/>
      <c r="LR19" s="158"/>
      <c r="LS19" s="158"/>
      <c r="LT19" s="158"/>
      <c r="LU19" s="158"/>
      <c r="LV19" s="158"/>
      <c r="LW19" s="158"/>
      <c r="LX19" s="158"/>
      <c r="LY19" s="158"/>
      <c r="LZ19" s="158"/>
      <c r="MA19" s="158"/>
      <c r="MB19" s="158"/>
      <c r="MC19" s="158"/>
      <c r="MD19" s="158"/>
      <c r="ME19" s="158"/>
      <c r="MF19" s="158"/>
      <c r="MG19" s="158"/>
      <c r="MH19" s="158"/>
      <c r="MI19" s="158"/>
      <c r="MJ19" s="158"/>
      <c r="MK19" s="158"/>
      <c r="ML19" s="158"/>
      <c r="MM19" s="158"/>
      <c r="MN19" s="158"/>
      <c r="MO19" s="158"/>
      <c r="MP19" s="158"/>
      <c r="MQ19" s="158"/>
      <c r="MR19" s="158"/>
      <c r="MS19" s="158"/>
      <c r="MT19" s="158"/>
      <c r="MU19" s="158"/>
      <c r="MV19" s="158"/>
      <c r="MW19" s="158"/>
      <c r="MX19" s="158"/>
      <c r="MY19" s="158"/>
      <c r="MZ19" s="158"/>
      <c r="NA19" s="158"/>
      <c r="NB19" s="158"/>
      <c r="NC19" s="158"/>
      <c r="ND19" s="158"/>
      <c r="NE19" s="158"/>
      <c r="NF19" s="158"/>
      <c r="NG19" s="158"/>
      <c r="NH19" s="158"/>
      <c r="NI19" s="158"/>
      <c r="NJ19" s="158"/>
      <c r="NK19" s="158"/>
      <c r="NL19" s="158"/>
      <c r="NM19" s="158"/>
      <c r="NN19" s="158"/>
      <c r="NO19" s="158"/>
      <c r="NP19" s="158"/>
      <c r="NQ19" s="158"/>
      <c r="NR19" s="158"/>
      <c r="NS19" s="158"/>
      <c r="NT19" s="158"/>
      <c r="NU19" s="158"/>
      <c r="NV19" s="158"/>
      <c r="NW19" s="158"/>
      <c r="NX19" s="158"/>
      <c r="NY19" s="158"/>
      <c r="NZ19" s="158"/>
      <c r="OA19" s="158"/>
      <c r="OB19" s="158"/>
      <c r="OC19" s="158"/>
      <c r="OD19" s="158"/>
      <c r="OE19" s="158"/>
      <c r="OF19" s="158"/>
      <c r="OG19" s="158"/>
      <c r="OH19" s="158"/>
      <c r="OI19" s="158"/>
      <c r="OJ19" s="158"/>
      <c r="OK19" s="158"/>
      <c r="OL19" s="158"/>
      <c r="OM19" s="158"/>
      <c r="ON19" s="158"/>
      <c r="OO19" s="158"/>
      <c r="OP19" s="158"/>
      <c r="OQ19" s="158"/>
      <c r="OR19" s="158"/>
      <c r="OS19" s="158"/>
      <c r="OT19" s="158"/>
      <c r="OU19" s="158"/>
      <c r="OV19" s="158"/>
      <c r="OW19" s="158"/>
      <c r="OX19" s="158"/>
      <c r="OY19" s="158"/>
      <c r="OZ19" s="158"/>
      <c r="PA19" s="158"/>
      <c r="PB19" s="158"/>
      <c r="PC19" s="158"/>
      <c r="PD19" s="158"/>
      <c r="PE19" s="158"/>
      <c r="PF19" s="158"/>
      <c r="PG19" s="158"/>
      <c r="PH19" s="158"/>
      <c r="PI19" s="158"/>
      <c r="PJ19" s="158"/>
      <c r="PK19" s="158"/>
      <c r="PL19" s="158"/>
      <c r="PM19" s="158"/>
      <c r="PN19" s="158"/>
      <c r="PO19" s="158"/>
      <c r="PP19" s="158"/>
      <c r="PQ19" s="158"/>
      <c r="PR19" s="158"/>
      <c r="PS19" s="158"/>
      <c r="PT19" s="158"/>
      <c r="PU19" s="158"/>
      <c r="PV19" s="158"/>
      <c r="PW19" s="158"/>
      <c r="PX19" s="158"/>
      <c r="PY19" s="158"/>
      <c r="PZ19" s="158"/>
      <c r="QA19" s="158"/>
      <c r="QB19" s="158"/>
      <c r="QC19" s="158"/>
      <c r="QD19" s="158"/>
      <c r="QE19" s="158"/>
      <c r="QF19" s="158"/>
      <c r="QG19" s="158"/>
      <c r="QH19" s="158"/>
      <c r="QI19" s="158"/>
      <c r="QJ19" s="158"/>
      <c r="QK19" s="158"/>
      <c r="QL19" s="158"/>
      <c r="QM19" s="158"/>
      <c r="QN19" s="158"/>
      <c r="QO19" s="158"/>
      <c r="QP19" s="158"/>
      <c r="QQ19" s="158"/>
      <c r="QR19" s="158"/>
      <c r="QS19" s="158"/>
      <c r="QT19" s="158"/>
      <c r="QU19" s="158"/>
      <c r="QV19" s="158"/>
      <c r="QW19" s="158"/>
      <c r="QX19" s="158"/>
      <c r="QY19" s="158"/>
      <c r="QZ19" s="158"/>
      <c r="RA19" s="158"/>
      <c r="RB19" s="158"/>
      <c r="RC19" s="158"/>
      <c r="RD19" s="158"/>
      <c r="RE19" s="158"/>
      <c r="RF19" s="158"/>
      <c r="RG19" s="158"/>
      <c r="RH19" s="158"/>
      <c r="RI19" s="158"/>
      <c r="RJ19" s="158"/>
      <c r="RK19" s="158"/>
      <c r="RL19" s="158"/>
      <c r="RM19" s="158"/>
      <c r="RN19" s="158"/>
      <c r="RO19" s="158"/>
      <c r="RP19" s="158"/>
      <c r="RQ19" s="158"/>
      <c r="RR19" s="158"/>
      <c r="RS19" s="158"/>
      <c r="RT19" s="158"/>
      <c r="RU19" s="158"/>
      <c r="RV19" s="158"/>
      <c r="RW19" s="158"/>
      <c r="RX19" s="158"/>
      <c r="RY19" s="158"/>
      <c r="RZ19" s="158"/>
      <c r="SA19" s="158"/>
      <c r="SB19" s="158"/>
      <c r="SC19" s="158"/>
      <c r="SD19" s="158"/>
      <c r="SE19" s="158"/>
      <c r="SF19" s="158"/>
      <c r="SG19" s="158"/>
      <c r="SH19" s="158"/>
      <c r="SI19" s="158"/>
      <c r="SJ19" s="158"/>
      <c r="SK19" s="158"/>
      <c r="SL19" s="158"/>
      <c r="SM19" s="158"/>
      <c r="SN19" s="158"/>
      <c r="SO19" s="158"/>
      <c r="SP19" s="158"/>
      <c r="SQ19" s="158"/>
      <c r="SR19" s="158"/>
      <c r="SS19" s="158"/>
      <c r="ST19" s="158"/>
      <c r="SU19" s="158"/>
      <c r="SV19" s="158"/>
      <c r="SW19" s="158"/>
      <c r="SX19" s="158"/>
      <c r="SY19" s="158"/>
      <c r="SZ19" s="158"/>
      <c r="TA19" s="158"/>
      <c r="TB19" s="158"/>
      <c r="TC19" s="158"/>
      <c r="TD19" s="158"/>
      <c r="TE19" s="158"/>
      <c r="TF19" s="158"/>
      <c r="TG19" s="158"/>
      <c r="TH19" s="158"/>
      <c r="TI19" s="158"/>
      <c r="TJ19" s="158"/>
      <c r="TK19" s="158"/>
      <c r="TL19" s="158"/>
      <c r="TM19" s="158"/>
      <c r="TN19" s="158"/>
      <c r="TO19" s="158"/>
      <c r="TP19" s="158"/>
      <c r="TQ19" s="158"/>
      <c r="TR19" s="158"/>
      <c r="TS19" s="158"/>
      <c r="TT19" s="158"/>
      <c r="TU19" s="158"/>
      <c r="TV19" s="158"/>
      <c r="TW19" s="158"/>
      <c r="TX19" s="158"/>
      <c r="TY19" s="158"/>
      <c r="TZ19" s="158"/>
      <c r="UA19" s="158"/>
      <c r="UB19" s="158"/>
      <c r="UC19" s="158"/>
      <c r="UD19" s="158"/>
      <c r="UE19" s="158"/>
      <c r="UF19" s="158"/>
      <c r="UG19" s="158"/>
      <c r="UH19" s="158"/>
      <c r="UI19" s="158"/>
      <c r="UJ19" s="158"/>
      <c r="UK19" s="158"/>
      <c r="UL19" s="158"/>
      <c r="UM19" s="158"/>
      <c r="UN19" s="158"/>
      <c r="UO19" s="158"/>
      <c r="UP19" s="158"/>
      <c r="UQ19" s="158"/>
      <c r="UR19" s="158"/>
      <c r="US19" s="158"/>
      <c r="UT19" s="158"/>
      <c r="UU19" s="158"/>
      <c r="UV19" s="158"/>
      <c r="UW19" s="158"/>
      <c r="UX19" s="158"/>
      <c r="UY19" s="158"/>
      <c r="UZ19" s="158"/>
      <c r="VA19" s="158"/>
      <c r="VB19" s="158"/>
      <c r="VC19" s="158"/>
      <c r="VD19" s="158"/>
      <c r="VE19" s="158"/>
      <c r="VF19" s="158"/>
      <c r="VG19" s="158"/>
      <c r="VH19" s="158"/>
      <c r="VI19" s="158"/>
      <c r="VJ19" s="158"/>
      <c r="VK19" s="158"/>
      <c r="VL19" s="158"/>
      <c r="VM19" s="158"/>
      <c r="VN19" s="158"/>
      <c r="VO19" s="158"/>
      <c r="VP19" s="158"/>
      <c r="VQ19" s="158"/>
      <c r="VR19" s="158"/>
      <c r="VS19" s="158"/>
      <c r="VT19" s="158"/>
      <c r="VU19" s="158"/>
      <c r="VV19" s="158"/>
      <c r="VW19" s="158"/>
      <c r="VX19" s="158"/>
      <c r="VY19" s="158"/>
      <c r="VZ19" s="158"/>
      <c r="WA19" s="158"/>
      <c r="WB19" s="158"/>
      <c r="WC19" s="158"/>
      <c r="WD19" s="158"/>
      <c r="WE19" s="158"/>
      <c r="WF19" s="158"/>
      <c r="WG19" s="158"/>
      <c r="WH19" s="158"/>
      <c r="WI19" s="158"/>
      <c r="WJ19" s="158"/>
      <c r="WK19" s="158"/>
      <c r="WL19" s="158"/>
      <c r="WM19" s="158"/>
      <c r="WN19" s="158"/>
      <c r="WO19" s="158"/>
      <c r="WP19" s="158"/>
      <c r="WQ19" s="158"/>
      <c r="WR19" s="158"/>
      <c r="WS19" s="158"/>
      <c r="WT19" s="158"/>
      <c r="WU19" s="158"/>
      <c r="WV19" s="158"/>
      <c r="WW19" s="158"/>
      <c r="WX19" s="158"/>
      <c r="WY19" s="158"/>
      <c r="WZ19" s="158"/>
      <c r="XA19" s="158"/>
      <c r="XB19" s="158"/>
      <c r="XC19" s="158"/>
      <c r="XD19" s="158"/>
      <c r="XE19" s="158"/>
      <c r="XF19" s="158"/>
      <c r="XG19" s="158"/>
      <c r="XH19" s="158"/>
      <c r="XI19" s="158"/>
      <c r="XJ19" s="158"/>
      <c r="XK19" s="158"/>
      <c r="XL19" s="158"/>
      <c r="XM19" s="158"/>
      <c r="XN19" s="158"/>
      <c r="XO19" s="158"/>
      <c r="XP19" s="158"/>
      <c r="XQ19" s="158"/>
      <c r="XR19" s="158"/>
      <c r="XS19" s="158"/>
      <c r="XT19" s="158"/>
      <c r="XU19" s="158"/>
      <c r="XV19" s="158"/>
      <c r="XW19" s="158"/>
      <c r="XX19" s="158"/>
      <c r="XY19" s="158"/>
      <c r="XZ19" s="158"/>
      <c r="YA19" s="158"/>
      <c r="YB19" s="158"/>
      <c r="YC19" s="158"/>
      <c r="YD19" s="158"/>
      <c r="YE19" s="158"/>
      <c r="YF19" s="158"/>
      <c r="YG19" s="158"/>
      <c r="YH19" s="158"/>
      <c r="YI19" s="158"/>
      <c r="YJ19" s="158"/>
      <c r="YK19" s="158"/>
      <c r="YL19" s="158"/>
      <c r="YM19" s="158"/>
      <c r="YN19" s="158"/>
      <c r="YO19" s="158"/>
      <c r="YP19" s="158"/>
      <c r="YQ19" s="158"/>
      <c r="YR19" s="158"/>
      <c r="YS19" s="158"/>
      <c r="YT19" s="158"/>
      <c r="YU19" s="158"/>
      <c r="YV19" s="158"/>
      <c r="YW19" s="158"/>
      <c r="YX19" s="158"/>
      <c r="YY19" s="158"/>
      <c r="YZ19" s="158"/>
      <c r="ZA19" s="158"/>
      <c r="ZB19" s="158"/>
      <c r="ZC19" s="158"/>
      <c r="ZD19" s="158"/>
      <c r="ZE19" s="158"/>
      <c r="ZF19" s="158"/>
      <c r="ZG19" s="158"/>
      <c r="ZH19" s="158"/>
      <c r="ZI19" s="158"/>
      <c r="ZJ19" s="158"/>
      <c r="ZK19" s="158"/>
      <c r="ZL19" s="158"/>
      <c r="ZM19" s="158"/>
      <c r="ZN19" s="158"/>
      <c r="ZO19" s="158"/>
      <c r="ZP19" s="158"/>
      <c r="ZQ19" s="158"/>
      <c r="ZR19" s="158"/>
      <c r="ZS19" s="158"/>
      <c r="ZT19" s="158"/>
      <c r="ZU19" s="158"/>
      <c r="ZV19" s="158"/>
      <c r="ZW19" s="158"/>
      <c r="ZX19" s="158"/>
      <c r="ZY19" s="158"/>
      <c r="ZZ19" s="158"/>
      <c r="AAA19" s="158"/>
      <c r="AAB19" s="158"/>
      <c r="AAC19" s="158"/>
      <c r="AAD19" s="158"/>
      <c r="AAE19" s="158"/>
      <c r="AAF19" s="158"/>
      <c r="AAG19" s="158"/>
      <c r="AAH19" s="158"/>
      <c r="AAI19" s="158"/>
      <c r="AAJ19" s="158"/>
      <c r="AAK19" s="158"/>
      <c r="AAL19" s="158"/>
      <c r="AAM19" s="158"/>
      <c r="AAN19" s="158"/>
      <c r="AAO19" s="158"/>
      <c r="AAP19" s="158"/>
      <c r="AAQ19" s="158"/>
      <c r="AAR19" s="158"/>
      <c r="AAS19" s="158"/>
      <c r="AAT19" s="158"/>
      <c r="AAU19" s="158"/>
      <c r="AAV19" s="158"/>
      <c r="AAW19" s="158"/>
      <c r="AAX19" s="158"/>
      <c r="AAY19" s="158"/>
      <c r="AAZ19" s="158"/>
      <c r="ABA19" s="158"/>
      <c r="ABB19" s="158"/>
      <c r="ABC19" s="158"/>
      <c r="ABD19" s="158"/>
      <c r="ABE19" s="158"/>
      <c r="ABF19" s="158"/>
      <c r="ABG19" s="158"/>
      <c r="ABH19" s="158"/>
      <c r="ABI19" s="158"/>
      <c r="ABJ19" s="158"/>
      <c r="ABK19" s="158"/>
      <c r="ABL19" s="158"/>
      <c r="ABM19" s="158"/>
      <c r="ABN19" s="158"/>
      <c r="ABO19" s="158"/>
      <c r="ABP19" s="158"/>
      <c r="ABQ19" s="158"/>
      <c r="ABR19" s="158"/>
      <c r="ABS19" s="158"/>
      <c r="ABT19" s="158"/>
      <c r="ABU19" s="158"/>
      <c r="ABV19" s="158"/>
      <c r="ABW19" s="158"/>
      <c r="ABX19" s="158"/>
      <c r="ABY19" s="158"/>
      <c r="ABZ19" s="158"/>
      <c r="ACA19" s="158"/>
      <c r="ACB19" s="158"/>
      <c r="ACC19" s="158"/>
      <c r="ACD19" s="158"/>
      <c r="ACE19" s="158"/>
      <c r="ACF19" s="158"/>
      <c r="ACG19" s="158"/>
      <c r="ACH19" s="158"/>
      <c r="ACI19" s="158"/>
      <c r="ACJ19" s="158"/>
      <c r="ACK19" s="158"/>
      <c r="ACL19" s="158"/>
      <c r="ACM19" s="158"/>
      <c r="ACN19" s="158"/>
      <c r="ACO19" s="158"/>
      <c r="ACP19" s="158"/>
      <c r="ACQ19" s="158"/>
      <c r="ACR19" s="158"/>
      <c r="ACS19" s="158"/>
      <c r="ACT19" s="158"/>
      <c r="ACU19" s="158"/>
      <c r="ACV19" s="158"/>
      <c r="ACW19" s="158"/>
      <c r="ACX19" s="158"/>
      <c r="ACY19" s="158"/>
      <c r="ACZ19" s="158"/>
      <c r="ADA19" s="158"/>
      <c r="ADB19" s="158"/>
      <c r="ADC19" s="158"/>
      <c r="ADD19" s="158"/>
      <c r="ADE19" s="158"/>
      <c r="ADF19" s="158"/>
      <c r="ADG19" s="158"/>
      <c r="ADH19" s="158"/>
      <c r="ADI19" s="158"/>
      <c r="ADJ19" s="158"/>
      <c r="ADK19" s="158"/>
      <c r="ADL19" s="158"/>
      <c r="ADM19" s="158"/>
      <c r="ADN19" s="158"/>
      <c r="ADO19" s="158"/>
      <c r="ADP19" s="158"/>
      <c r="ADQ19" s="158"/>
      <c r="ADR19" s="158"/>
      <c r="ADS19" s="158"/>
      <c r="ADT19" s="158"/>
      <c r="ADU19" s="158"/>
      <c r="ADV19" s="158"/>
      <c r="ADW19" s="158"/>
      <c r="ADX19" s="158"/>
      <c r="ADY19" s="158"/>
      <c r="ADZ19" s="158"/>
      <c r="AEA19" s="158"/>
      <c r="AEB19" s="158"/>
      <c r="AEC19" s="158"/>
      <c r="AED19" s="158"/>
      <c r="AEE19" s="158"/>
      <c r="AEF19" s="158"/>
      <c r="AEG19" s="158"/>
      <c r="AEH19" s="158"/>
      <c r="AEI19" s="158"/>
      <c r="AEJ19" s="158"/>
      <c r="AEK19" s="158"/>
      <c r="AEL19" s="158"/>
      <c r="AEM19" s="158"/>
      <c r="AEN19" s="158"/>
      <c r="AEO19" s="158"/>
      <c r="AEP19" s="158"/>
      <c r="AEQ19" s="158"/>
      <c r="AER19" s="158"/>
      <c r="AES19" s="158"/>
      <c r="AET19" s="158"/>
      <c r="AEU19" s="158"/>
      <c r="AEV19" s="158"/>
      <c r="AEW19" s="158"/>
      <c r="AEX19" s="158"/>
      <c r="AEY19" s="158"/>
      <c r="AEZ19" s="158"/>
      <c r="AFA19" s="158"/>
      <c r="AFB19" s="158"/>
      <c r="AFC19" s="158"/>
      <c r="AFD19" s="158"/>
      <c r="AFE19" s="158"/>
      <c r="AFF19" s="158"/>
      <c r="AFG19" s="158"/>
      <c r="AFH19" s="158"/>
      <c r="AFI19" s="158"/>
      <c r="AFJ19" s="158"/>
      <c r="AFK19" s="158"/>
      <c r="AFL19" s="158"/>
      <c r="AFM19" s="158"/>
      <c r="AFN19" s="158"/>
      <c r="AFO19" s="158"/>
      <c r="AFP19" s="158"/>
      <c r="AFQ19" s="158"/>
      <c r="AFR19" s="158"/>
      <c r="AFS19" s="158"/>
      <c r="AFT19" s="158"/>
      <c r="AFU19" s="158"/>
      <c r="AFV19" s="158"/>
      <c r="AFW19" s="158"/>
      <c r="AFX19" s="158"/>
      <c r="AFY19" s="158"/>
      <c r="AFZ19" s="158"/>
      <c r="AGA19" s="158"/>
      <c r="AGB19" s="158"/>
      <c r="AGC19" s="158"/>
      <c r="AGD19" s="158"/>
      <c r="AGE19" s="158"/>
      <c r="AGF19" s="158"/>
      <c r="AGG19" s="158"/>
      <c r="AGH19" s="158"/>
      <c r="AGI19" s="158"/>
      <c r="AGJ19" s="158"/>
      <c r="AGK19" s="158"/>
      <c r="AGL19" s="158"/>
      <c r="AGM19" s="158"/>
      <c r="AGN19" s="158"/>
      <c r="AGO19" s="158"/>
      <c r="AGP19" s="158"/>
      <c r="AGQ19" s="158"/>
      <c r="AGR19" s="158"/>
      <c r="AGS19" s="158"/>
      <c r="AGT19" s="158"/>
      <c r="AGU19" s="158"/>
      <c r="AGV19" s="158"/>
      <c r="AGW19" s="158"/>
      <c r="AGX19" s="158"/>
      <c r="AGY19" s="158"/>
      <c r="AGZ19" s="158"/>
      <c r="AHA19" s="158"/>
      <c r="AHB19" s="158"/>
      <c r="AHC19" s="158"/>
      <c r="AHD19" s="158"/>
      <c r="AHE19" s="158"/>
      <c r="AHF19" s="158"/>
      <c r="AHG19" s="158"/>
      <c r="AHH19" s="158"/>
      <c r="AHI19" s="158"/>
      <c r="AHJ19" s="158"/>
      <c r="AHK19" s="158"/>
      <c r="AHL19" s="158"/>
      <c r="AHM19" s="158"/>
      <c r="AHN19" s="158"/>
      <c r="AHO19" s="158"/>
      <c r="AHP19" s="158"/>
      <c r="AHQ19" s="158"/>
      <c r="AHR19" s="158"/>
      <c r="AHS19" s="158"/>
      <c r="AHT19" s="158"/>
      <c r="AHU19" s="158"/>
      <c r="AHV19" s="158"/>
      <c r="AHW19" s="158"/>
      <c r="AHX19" s="158"/>
      <c r="AHY19" s="158"/>
      <c r="AHZ19" s="158"/>
      <c r="AIA19" s="158"/>
      <c r="AIB19" s="158"/>
      <c r="AIC19" s="158"/>
      <c r="AID19" s="158"/>
      <c r="AIE19" s="158"/>
      <c r="AIF19" s="158"/>
      <c r="AIG19" s="158"/>
      <c r="AIH19" s="158"/>
      <c r="AII19" s="158"/>
      <c r="AIJ19" s="158"/>
      <c r="AIK19" s="158"/>
      <c r="AIL19" s="158"/>
      <c r="AIM19" s="158"/>
      <c r="AIN19" s="158"/>
      <c r="AIO19" s="158"/>
      <c r="AIP19" s="158"/>
      <c r="AIQ19" s="158"/>
      <c r="AIR19" s="158"/>
      <c r="AIS19" s="158"/>
      <c r="AIT19" s="158"/>
      <c r="AIU19" s="158"/>
      <c r="AIV19" s="158"/>
      <c r="AIW19" s="158"/>
      <c r="AIX19" s="158"/>
      <c r="AIY19" s="158"/>
      <c r="AIZ19" s="158"/>
      <c r="AJA19" s="158"/>
      <c r="AJB19" s="158"/>
      <c r="AJC19" s="158"/>
      <c r="AJD19" s="158"/>
      <c r="AJE19" s="158"/>
      <c r="AJF19" s="158"/>
      <c r="AJG19" s="158"/>
      <c r="AJH19" s="158"/>
      <c r="AJI19" s="158"/>
      <c r="AJJ19" s="158"/>
      <c r="AJK19" s="158"/>
      <c r="AJL19" s="158"/>
      <c r="AJM19" s="158"/>
      <c r="AJN19" s="158"/>
      <c r="AJO19" s="158"/>
      <c r="AJP19" s="158"/>
      <c r="AJQ19" s="158"/>
      <c r="AJR19" s="158"/>
      <c r="AJS19" s="158"/>
      <c r="AJT19" s="158"/>
      <c r="AJU19" s="158"/>
      <c r="AJV19" s="158"/>
      <c r="AJW19" s="158"/>
      <c r="AJX19" s="158"/>
      <c r="AJY19" s="158"/>
      <c r="AJZ19" s="158"/>
      <c r="AKA19" s="158"/>
      <c r="AKB19" s="158"/>
      <c r="AKC19" s="158"/>
    </row>
    <row r="20" spans="1:965" s="8" customFormat="1" ht="11.25" customHeight="1" x14ac:dyDescent="0.2">
      <c r="A20" s="22" t="s">
        <v>519</v>
      </c>
      <c r="B20" s="54" t="s">
        <v>33</v>
      </c>
      <c r="C20" s="22" t="s">
        <v>510</v>
      </c>
      <c r="D20" s="54"/>
      <c r="E20" s="54"/>
      <c r="F20" s="54"/>
      <c r="G20" s="54"/>
      <c r="H20" s="54">
        <v>31</v>
      </c>
      <c r="I20" s="54">
        <v>21</v>
      </c>
      <c r="J20" s="54">
        <v>2</v>
      </c>
      <c r="K20" s="152"/>
      <c r="L20" s="54">
        <v>17</v>
      </c>
      <c r="M20" s="54"/>
      <c r="N20" s="54">
        <v>11</v>
      </c>
      <c r="O20" s="54">
        <v>15</v>
      </c>
      <c r="P20" s="46">
        <f>SUM(D20:O20)</f>
        <v>97</v>
      </c>
      <c r="Q20" s="46">
        <f>+P20</f>
        <v>97</v>
      </c>
      <c r="R20" s="46">
        <f>COUNT(D20:O20)</f>
        <v>6</v>
      </c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8"/>
      <c r="BP20" s="158"/>
      <c r="BQ20" s="158"/>
      <c r="BR20" s="158"/>
      <c r="BS20" s="158"/>
      <c r="BT20" s="158"/>
      <c r="BU20" s="158"/>
      <c r="BV20" s="158"/>
      <c r="BW20" s="158"/>
      <c r="BX20" s="158"/>
      <c r="BY20" s="158"/>
      <c r="BZ20" s="158"/>
      <c r="CA20" s="158"/>
      <c r="CB20" s="158"/>
      <c r="CC20" s="158"/>
      <c r="CD20" s="158"/>
      <c r="CE20" s="158"/>
      <c r="CF20" s="158"/>
      <c r="CG20" s="158"/>
      <c r="CH20" s="158"/>
      <c r="CI20" s="158"/>
      <c r="CJ20" s="158"/>
      <c r="CK20" s="158"/>
      <c r="CL20" s="158"/>
      <c r="CM20" s="158"/>
      <c r="CN20" s="158"/>
      <c r="CO20" s="158"/>
      <c r="CP20" s="158"/>
      <c r="CQ20" s="158"/>
      <c r="CR20" s="158"/>
      <c r="CS20" s="158"/>
      <c r="CT20" s="158"/>
      <c r="CU20" s="158"/>
      <c r="CV20" s="158"/>
      <c r="CW20" s="158"/>
      <c r="CX20" s="158"/>
      <c r="CY20" s="158"/>
      <c r="CZ20" s="158"/>
      <c r="DA20" s="158"/>
      <c r="DB20" s="158"/>
      <c r="DC20" s="158"/>
      <c r="DD20" s="158"/>
      <c r="DE20" s="158"/>
      <c r="DF20" s="158"/>
      <c r="DG20" s="158"/>
      <c r="DH20" s="158"/>
      <c r="DI20" s="158"/>
      <c r="DJ20" s="158"/>
      <c r="DK20" s="158"/>
      <c r="DL20" s="158"/>
      <c r="DM20" s="158"/>
      <c r="DN20" s="158"/>
      <c r="DO20" s="158"/>
      <c r="DP20" s="158"/>
      <c r="DQ20" s="158"/>
      <c r="DR20" s="158"/>
      <c r="DS20" s="158"/>
      <c r="DT20" s="158"/>
      <c r="DU20" s="158"/>
      <c r="DV20" s="158"/>
      <c r="DW20" s="158"/>
      <c r="DX20" s="158"/>
      <c r="DY20" s="158"/>
      <c r="DZ20" s="158"/>
      <c r="EA20" s="158"/>
      <c r="EB20" s="158"/>
      <c r="EC20" s="158"/>
      <c r="ED20" s="158"/>
      <c r="EE20" s="158"/>
      <c r="EF20" s="158"/>
      <c r="EG20" s="158"/>
      <c r="EH20" s="158"/>
      <c r="EI20" s="158"/>
      <c r="EJ20" s="158"/>
      <c r="EK20" s="158"/>
      <c r="EL20" s="158"/>
      <c r="EM20" s="158"/>
      <c r="EN20" s="158"/>
      <c r="EO20" s="158"/>
      <c r="EP20" s="158"/>
      <c r="EQ20" s="158"/>
      <c r="ER20" s="158"/>
      <c r="ES20" s="158"/>
      <c r="ET20" s="158"/>
      <c r="EU20" s="158"/>
      <c r="EV20" s="158"/>
      <c r="EW20" s="158"/>
      <c r="EX20" s="158"/>
      <c r="EY20" s="158"/>
      <c r="EZ20" s="158"/>
      <c r="FA20" s="158"/>
      <c r="FB20" s="158"/>
      <c r="FC20" s="158"/>
      <c r="FD20" s="158"/>
      <c r="FE20" s="158"/>
      <c r="FF20" s="158"/>
      <c r="FG20" s="158"/>
      <c r="FH20" s="158"/>
      <c r="FI20" s="158"/>
      <c r="FJ20" s="158"/>
      <c r="FK20" s="158"/>
      <c r="FL20" s="158"/>
      <c r="FM20" s="158"/>
      <c r="FN20" s="158"/>
      <c r="FO20" s="158"/>
      <c r="FP20" s="158"/>
      <c r="FQ20" s="158"/>
      <c r="FR20" s="158"/>
      <c r="FS20" s="158"/>
      <c r="FT20" s="158"/>
      <c r="FU20" s="158"/>
      <c r="FV20" s="158"/>
      <c r="FW20" s="158"/>
      <c r="FX20" s="158"/>
      <c r="FY20" s="158"/>
      <c r="FZ20" s="158"/>
      <c r="GA20" s="158"/>
      <c r="GB20" s="158"/>
      <c r="GC20" s="158"/>
      <c r="GD20" s="158"/>
      <c r="GE20" s="158"/>
      <c r="GF20" s="158"/>
      <c r="GG20" s="158"/>
      <c r="GH20" s="158"/>
      <c r="GI20" s="158"/>
      <c r="GJ20" s="158"/>
      <c r="GK20" s="158"/>
      <c r="GL20" s="158"/>
      <c r="GM20" s="158"/>
      <c r="GN20" s="158"/>
      <c r="GO20" s="158"/>
      <c r="GP20" s="158"/>
      <c r="GQ20" s="158"/>
      <c r="GR20" s="158"/>
      <c r="GS20" s="158"/>
      <c r="GT20" s="158"/>
      <c r="GU20" s="158"/>
      <c r="GV20" s="158"/>
      <c r="GW20" s="158"/>
      <c r="GX20" s="158"/>
      <c r="GY20" s="158"/>
      <c r="GZ20" s="158"/>
      <c r="HA20" s="158"/>
      <c r="HB20" s="158"/>
      <c r="HC20" s="158"/>
      <c r="HD20" s="158"/>
      <c r="HE20" s="158"/>
      <c r="HF20" s="158"/>
      <c r="HG20" s="158"/>
      <c r="HH20" s="158"/>
      <c r="HI20" s="158"/>
      <c r="HJ20" s="158"/>
      <c r="HK20" s="158"/>
      <c r="HL20" s="158"/>
      <c r="HM20" s="158"/>
      <c r="HN20" s="158"/>
      <c r="HO20" s="158"/>
      <c r="HP20" s="158"/>
      <c r="HQ20" s="158"/>
      <c r="HR20" s="158"/>
      <c r="HS20" s="158"/>
      <c r="HT20" s="158"/>
      <c r="HU20" s="158"/>
      <c r="HV20" s="158"/>
      <c r="HW20" s="158"/>
      <c r="HX20" s="158"/>
      <c r="HY20" s="158"/>
      <c r="HZ20" s="158"/>
      <c r="IA20" s="158"/>
      <c r="IB20" s="158"/>
      <c r="IC20" s="158"/>
      <c r="ID20" s="158"/>
      <c r="IE20" s="158"/>
      <c r="IF20" s="158"/>
      <c r="IG20" s="158"/>
      <c r="IH20" s="158"/>
      <c r="II20" s="158"/>
      <c r="IJ20" s="158"/>
      <c r="IK20" s="158"/>
      <c r="IL20" s="158"/>
      <c r="IM20" s="158"/>
      <c r="IN20" s="158"/>
      <c r="IO20" s="158"/>
      <c r="IP20" s="158"/>
      <c r="IQ20" s="158"/>
      <c r="IR20" s="158"/>
      <c r="IS20" s="158"/>
      <c r="IT20" s="158"/>
      <c r="IU20" s="158"/>
      <c r="IV20" s="158"/>
      <c r="IW20" s="158"/>
      <c r="IX20" s="158"/>
      <c r="IY20" s="158"/>
      <c r="IZ20" s="158"/>
      <c r="JA20" s="158"/>
      <c r="JB20" s="158"/>
      <c r="JC20" s="158"/>
      <c r="JD20" s="158"/>
      <c r="JE20" s="158"/>
      <c r="JF20" s="158"/>
      <c r="JG20" s="158"/>
      <c r="JH20" s="158"/>
      <c r="JI20" s="158"/>
      <c r="JJ20" s="158"/>
      <c r="JK20" s="158"/>
      <c r="JL20" s="158"/>
      <c r="JM20" s="158"/>
      <c r="JN20" s="158"/>
      <c r="JO20" s="158"/>
      <c r="JP20" s="158"/>
      <c r="JQ20" s="158"/>
      <c r="JR20" s="158"/>
      <c r="JS20" s="158"/>
      <c r="JT20" s="158"/>
      <c r="JU20" s="158"/>
      <c r="JV20" s="158"/>
      <c r="JW20" s="158"/>
      <c r="JX20" s="158"/>
      <c r="JY20" s="158"/>
      <c r="JZ20" s="158"/>
      <c r="KA20" s="158"/>
      <c r="KB20" s="158"/>
      <c r="KC20" s="158"/>
      <c r="KD20" s="158"/>
      <c r="KE20" s="158"/>
      <c r="KF20" s="158"/>
      <c r="KG20" s="158"/>
      <c r="KH20" s="158"/>
      <c r="KI20" s="158"/>
      <c r="KJ20" s="158"/>
      <c r="KK20" s="158"/>
      <c r="KL20" s="158"/>
      <c r="KM20" s="158"/>
      <c r="KN20" s="158"/>
      <c r="KO20" s="158"/>
      <c r="KP20" s="158"/>
      <c r="KQ20" s="158"/>
      <c r="KR20" s="158"/>
      <c r="KS20" s="158"/>
      <c r="KT20" s="158"/>
      <c r="KU20" s="158"/>
      <c r="KV20" s="158"/>
      <c r="KW20" s="158"/>
      <c r="KX20" s="158"/>
      <c r="KY20" s="158"/>
      <c r="KZ20" s="158"/>
      <c r="LA20" s="158"/>
      <c r="LB20" s="158"/>
      <c r="LC20" s="158"/>
      <c r="LD20" s="158"/>
      <c r="LE20" s="158"/>
      <c r="LF20" s="158"/>
      <c r="LG20" s="158"/>
      <c r="LH20" s="158"/>
      <c r="LI20" s="158"/>
      <c r="LJ20" s="158"/>
      <c r="LK20" s="158"/>
      <c r="LL20" s="158"/>
      <c r="LM20" s="158"/>
      <c r="LN20" s="158"/>
      <c r="LO20" s="158"/>
      <c r="LP20" s="158"/>
      <c r="LQ20" s="158"/>
      <c r="LR20" s="158"/>
      <c r="LS20" s="158"/>
      <c r="LT20" s="158"/>
      <c r="LU20" s="158"/>
      <c r="LV20" s="158"/>
      <c r="LW20" s="158"/>
      <c r="LX20" s="158"/>
      <c r="LY20" s="158"/>
      <c r="LZ20" s="158"/>
      <c r="MA20" s="158"/>
      <c r="MB20" s="158"/>
      <c r="MC20" s="158"/>
      <c r="MD20" s="158"/>
      <c r="ME20" s="158"/>
      <c r="MF20" s="158"/>
      <c r="MG20" s="158"/>
      <c r="MH20" s="158"/>
      <c r="MI20" s="158"/>
      <c r="MJ20" s="158"/>
      <c r="MK20" s="158"/>
      <c r="ML20" s="158"/>
      <c r="MM20" s="158"/>
      <c r="MN20" s="158"/>
      <c r="MO20" s="158"/>
      <c r="MP20" s="158"/>
      <c r="MQ20" s="158"/>
      <c r="MR20" s="158"/>
      <c r="MS20" s="158"/>
      <c r="MT20" s="158"/>
      <c r="MU20" s="158"/>
      <c r="MV20" s="158"/>
      <c r="MW20" s="158"/>
      <c r="MX20" s="158"/>
      <c r="MY20" s="158"/>
      <c r="MZ20" s="158"/>
      <c r="NA20" s="158"/>
      <c r="NB20" s="158"/>
      <c r="NC20" s="158"/>
      <c r="ND20" s="158"/>
      <c r="NE20" s="158"/>
      <c r="NF20" s="158"/>
      <c r="NG20" s="158"/>
      <c r="NH20" s="158"/>
      <c r="NI20" s="158"/>
      <c r="NJ20" s="158"/>
      <c r="NK20" s="158"/>
      <c r="NL20" s="158"/>
      <c r="NM20" s="158"/>
      <c r="NN20" s="158"/>
      <c r="NO20" s="158"/>
      <c r="NP20" s="158"/>
      <c r="NQ20" s="158"/>
      <c r="NR20" s="158"/>
      <c r="NS20" s="158"/>
      <c r="NT20" s="158"/>
      <c r="NU20" s="158"/>
      <c r="NV20" s="158"/>
      <c r="NW20" s="158"/>
      <c r="NX20" s="158"/>
      <c r="NY20" s="158"/>
      <c r="NZ20" s="158"/>
      <c r="OA20" s="158"/>
      <c r="OB20" s="158"/>
      <c r="OC20" s="158"/>
      <c r="OD20" s="158"/>
      <c r="OE20" s="158"/>
      <c r="OF20" s="158"/>
      <c r="OG20" s="158"/>
      <c r="OH20" s="158"/>
      <c r="OI20" s="158"/>
      <c r="OJ20" s="158"/>
      <c r="OK20" s="158"/>
      <c r="OL20" s="158"/>
      <c r="OM20" s="158"/>
      <c r="ON20" s="158"/>
      <c r="OO20" s="158"/>
      <c r="OP20" s="158"/>
      <c r="OQ20" s="158"/>
      <c r="OR20" s="158"/>
      <c r="OS20" s="158"/>
      <c r="OT20" s="158"/>
      <c r="OU20" s="158"/>
      <c r="OV20" s="158"/>
      <c r="OW20" s="158"/>
      <c r="OX20" s="158"/>
      <c r="OY20" s="158"/>
      <c r="OZ20" s="158"/>
      <c r="PA20" s="158"/>
      <c r="PB20" s="158"/>
      <c r="PC20" s="158"/>
      <c r="PD20" s="158"/>
      <c r="PE20" s="158"/>
      <c r="PF20" s="158"/>
      <c r="PG20" s="158"/>
      <c r="PH20" s="158"/>
      <c r="PI20" s="158"/>
      <c r="PJ20" s="158"/>
      <c r="PK20" s="158"/>
      <c r="PL20" s="158"/>
      <c r="PM20" s="158"/>
      <c r="PN20" s="158"/>
      <c r="PO20" s="158"/>
      <c r="PP20" s="158"/>
      <c r="PQ20" s="158"/>
      <c r="PR20" s="158"/>
      <c r="PS20" s="158"/>
      <c r="PT20" s="158"/>
      <c r="PU20" s="158"/>
      <c r="PV20" s="158"/>
      <c r="PW20" s="158"/>
      <c r="PX20" s="158"/>
      <c r="PY20" s="158"/>
      <c r="PZ20" s="158"/>
      <c r="QA20" s="158"/>
      <c r="QB20" s="158"/>
      <c r="QC20" s="158"/>
      <c r="QD20" s="158"/>
      <c r="QE20" s="158"/>
      <c r="QF20" s="158"/>
      <c r="QG20" s="158"/>
      <c r="QH20" s="158"/>
      <c r="QI20" s="158"/>
      <c r="QJ20" s="158"/>
      <c r="QK20" s="158"/>
      <c r="QL20" s="158"/>
      <c r="QM20" s="158"/>
      <c r="QN20" s="158"/>
      <c r="QO20" s="158"/>
      <c r="QP20" s="158"/>
      <c r="QQ20" s="158"/>
      <c r="QR20" s="158"/>
      <c r="QS20" s="158"/>
      <c r="QT20" s="158"/>
      <c r="QU20" s="158"/>
      <c r="QV20" s="158"/>
      <c r="QW20" s="158"/>
      <c r="QX20" s="158"/>
      <c r="QY20" s="158"/>
      <c r="QZ20" s="158"/>
      <c r="RA20" s="158"/>
      <c r="RB20" s="158"/>
      <c r="RC20" s="158"/>
      <c r="RD20" s="158"/>
      <c r="RE20" s="158"/>
      <c r="RF20" s="158"/>
      <c r="RG20" s="158"/>
      <c r="RH20" s="158"/>
      <c r="RI20" s="158"/>
      <c r="RJ20" s="158"/>
      <c r="RK20" s="158"/>
      <c r="RL20" s="158"/>
      <c r="RM20" s="158"/>
      <c r="RN20" s="158"/>
      <c r="RO20" s="158"/>
      <c r="RP20" s="158"/>
      <c r="RQ20" s="158"/>
      <c r="RR20" s="158"/>
      <c r="RS20" s="158"/>
      <c r="RT20" s="158"/>
      <c r="RU20" s="158"/>
      <c r="RV20" s="158"/>
      <c r="RW20" s="158"/>
      <c r="RX20" s="158"/>
      <c r="RY20" s="158"/>
      <c r="RZ20" s="158"/>
      <c r="SA20" s="158"/>
      <c r="SB20" s="158"/>
      <c r="SC20" s="158"/>
      <c r="SD20" s="158"/>
      <c r="SE20" s="158"/>
      <c r="SF20" s="158"/>
      <c r="SG20" s="158"/>
      <c r="SH20" s="158"/>
      <c r="SI20" s="158"/>
      <c r="SJ20" s="158"/>
      <c r="SK20" s="158"/>
      <c r="SL20" s="158"/>
      <c r="SM20" s="158"/>
      <c r="SN20" s="158"/>
      <c r="SO20" s="158"/>
      <c r="SP20" s="158"/>
      <c r="SQ20" s="158"/>
      <c r="SR20" s="158"/>
      <c r="SS20" s="158"/>
      <c r="ST20" s="158"/>
      <c r="SU20" s="158"/>
      <c r="SV20" s="158"/>
      <c r="SW20" s="158"/>
      <c r="SX20" s="158"/>
      <c r="SY20" s="158"/>
      <c r="SZ20" s="158"/>
      <c r="TA20" s="158"/>
      <c r="TB20" s="158"/>
      <c r="TC20" s="158"/>
      <c r="TD20" s="158"/>
      <c r="TE20" s="158"/>
      <c r="TF20" s="158"/>
      <c r="TG20" s="158"/>
      <c r="TH20" s="158"/>
      <c r="TI20" s="158"/>
      <c r="TJ20" s="158"/>
      <c r="TK20" s="158"/>
      <c r="TL20" s="158"/>
      <c r="TM20" s="158"/>
      <c r="TN20" s="158"/>
      <c r="TO20" s="158"/>
      <c r="TP20" s="158"/>
      <c r="TQ20" s="158"/>
      <c r="TR20" s="158"/>
      <c r="TS20" s="158"/>
      <c r="TT20" s="158"/>
      <c r="TU20" s="158"/>
      <c r="TV20" s="158"/>
      <c r="TW20" s="158"/>
      <c r="TX20" s="158"/>
      <c r="TY20" s="158"/>
      <c r="TZ20" s="158"/>
      <c r="UA20" s="158"/>
      <c r="UB20" s="158"/>
      <c r="UC20" s="158"/>
      <c r="UD20" s="158"/>
      <c r="UE20" s="158"/>
      <c r="UF20" s="158"/>
      <c r="UG20" s="158"/>
      <c r="UH20" s="158"/>
      <c r="UI20" s="158"/>
      <c r="UJ20" s="158"/>
      <c r="UK20" s="158"/>
      <c r="UL20" s="158"/>
      <c r="UM20" s="158"/>
      <c r="UN20" s="158"/>
      <c r="UO20" s="158"/>
      <c r="UP20" s="158"/>
      <c r="UQ20" s="158"/>
      <c r="UR20" s="158"/>
      <c r="US20" s="158"/>
      <c r="UT20" s="158"/>
      <c r="UU20" s="158"/>
      <c r="UV20" s="158"/>
      <c r="UW20" s="158"/>
      <c r="UX20" s="158"/>
      <c r="UY20" s="158"/>
      <c r="UZ20" s="158"/>
      <c r="VA20" s="158"/>
      <c r="VB20" s="158"/>
      <c r="VC20" s="158"/>
      <c r="VD20" s="158"/>
      <c r="VE20" s="158"/>
      <c r="VF20" s="158"/>
      <c r="VG20" s="158"/>
      <c r="VH20" s="158"/>
      <c r="VI20" s="158"/>
      <c r="VJ20" s="158"/>
      <c r="VK20" s="158"/>
      <c r="VL20" s="158"/>
      <c r="VM20" s="158"/>
      <c r="VN20" s="158"/>
      <c r="VO20" s="158"/>
      <c r="VP20" s="158"/>
      <c r="VQ20" s="158"/>
      <c r="VR20" s="158"/>
      <c r="VS20" s="158"/>
      <c r="VT20" s="158"/>
      <c r="VU20" s="158"/>
      <c r="VV20" s="158"/>
      <c r="VW20" s="158"/>
      <c r="VX20" s="158"/>
      <c r="VY20" s="158"/>
      <c r="VZ20" s="158"/>
      <c r="WA20" s="158"/>
      <c r="WB20" s="158"/>
      <c r="WC20" s="158"/>
      <c r="WD20" s="158"/>
      <c r="WE20" s="158"/>
      <c r="WF20" s="158"/>
      <c r="WG20" s="158"/>
      <c r="WH20" s="158"/>
      <c r="WI20" s="158"/>
      <c r="WJ20" s="158"/>
      <c r="WK20" s="158"/>
      <c r="WL20" s="158"/>
      <c r="WM20" s="158"/>
      <c r="WN20" s="158"/>
      <c r="WO20" s="158"/>
      <c r="WP20" s="158"/>
      <c r="WQ20" s="158"/>
      <c r="WR20" s="158"/>
      <c r="WS20" s="158"/>
      <c r="WT20" s="158"/>
      <c r="WU20" s="158"/>
      <c r="WV20" s="158"/>
      <c r="WW20" s="158"/>
      <c r="WX20" s="158"/>
      <c r="WY20" s="158"/>
      <c r="WZ20" s="158"/>
      <c r="XA20" s="158"/>
      <c r="XB20" s="158"/>
      <c r="XC20" s="158"/>
      <c r="XD20" s="158"/>
      <c r="XE20" s="158"/>
      <c r="XF20" s="158"/>
      <c r="XG20" s="158"/>
      <c r="XH20" s="158"/>
      <c r="XI20" s="158"/>
      <c r="XJ20" s="158"/>
      <c r="XK20" s="158"/>
      <c r="XL20" s="158"/>
      <c r="XM20" s="158"/>
      <c r="XN20" s="158"/>
      <c r="XO20" s="158"/>
      <c r="XP20" s="158"/>
      <c r="XQ20" s="158"/>
      <c r="XR20" s="158"/>
      <c r="XS20" s="158"/>
      <c r="XT20" s="158"/>
      <c r="XU20" s="158"/>
      <c r="XV20" s="158"/>
      <c r="XW20" s="158"/>
      <c r="XX20" s="158"/>
      <c r="XY20" s="158"/>
      <c r="XZ20" s="158"/>
      <c r="YA20" s="158"/>
      <c r="YB20" s="158"/>
      <c r="YC20" s="158"/>
      <c r="YD20" s="158"/>
      <c r="YE20" s="158"/>
      <c r="YF20" s="158"/>
      <c r="YG20" s="158"/>
      <c r="YH20" s="158"/>
      <c r="YI20" s="158"/>
      <c r="YJ20" s="158"/>
      <c r="YK20" s="158"/>
      <c r="YL20" s="158"/>
      <c r="YM20" s="158"/>
      <c r="YN20" s="158"/>
      <c r="YO20" s="158"/>
      <c r="YP20" s="158"/>
      <c r="YQ20" s="158"/>
      <c r="YR20" s="158"/>
      <c r="YS20" s="158"/>
      <c r="YT20" s="158"/>
      <c r="YU20" s="158"/>
      <c r="YV20" s="158"/>
      <c r="YW20" s="158"/>
      <c r="YX20" s="158"/>
      <c r="YY20" s="158"/>
      <c r="YZ20" s="158"/>
      <c r="ZA20" s="158"/>
      <c r="ZB20" s="158"/>
      <c r="ZC20" s="158"/>
      <c r="ZD20" s="158"/>
      <c r="ZE20" s="158"/>
      <c r="ZF20" s="158"/>
      <c r="ZG20" s="158"/>
      <c r="ZH20" s="158"/>
      <c r="ZI20" s="158"/>
      <c r="ZJ20" s="158"/>
      <c r="ZK20" s="158"/>
      <c r="ZL20" s="158"/>
      <c r="ZM20" s="158"/>
      <c r="ZN20" s="158"/>
      <c r="ZO20" s="158"/>
      <c r="ZP20" s="158"/>
      <c r="ZQ20" s="158"/>
      <c r="ZR20" s="158"/>
      <c r="ZS20" s="158"/>
      <c r="ZT20" s="158"/>
      <c r="ZU20" s="158"/>
      <c r="ZV20" s="158"/>
      <c r="ZW20" s="158"/>
      <c r="ZX20" s="158"/>
      <c r="ZY20" s="158"/>
      <c r="ZZ20" s="158"/>
      <c r="AAA20" s="158"/>
      <c r="AAB20" s="158"/>
      <c r="AAC20" s="158"/>
      <c r="AAD20" s="158"/>
      <c r="AAE20" s="158"/>
      <c r="AAF20" s="158"/>
      <c r="AAG20" s="158"/>
      <c r="AAH20" s="158"/>
      <c r="AAI20" s="158"/>
      <c r="AAJ20" s="158"/>
      <c r="AAK20" s="158"/>
      <c r="AAL20" s="158"/>
      <c r="AAM20" s="158"/>
      <c r="AAN20" s="158"/>
      <c r="AAO20" s="158"/>
      <c r="AAP20" s="158"/>
      <c r="AAQ20" s="158"/>
      <c r="AAR20" s="158"/>
      <c r="AAS20" s="158"/>
      <c r="AAT20" s="158"/>
      <c r="AAU20" s="158"/>
      <c r="AAV20" s="158"/>
      <c r="AAW20" s="158"/>
      <c r="AAX20" s="158"/>
      <c r="AAY20" s="158"/>
      <c r="AAZ20" s="158"/>
      <c r="ABA20" s="158"/>
      <c r="ABB20" s="158"/>
      <c r="ABC20" s="158"/>
      <c r="ABD20" s="158"/>
      <c r="ABE20" s="158"/>
      <c r="ABF20" s="158"/>
      <c r="ABG20" s="158"/>
      <c r="ABH20" s="158"/>
      <c r="ABI20" s="158"/>
      <c r="ABJ20" s="158"/>
      <c r="ABK20" s="158"/>
      <c r="ABL20" s="158"/>
      <c r="ABM20" s="158"/>
      <c r="ABN20" s="158"/>
      <c r="ABO20" s="158"/>
      <c r="ABP20" s="158"/>
      <c r="ABQ20" s="158"/>
      <c r="ABR20" s="158"/>
      <c r="ABS20" s="158"/>
      <c r="ABT20" s="158"/>
      <c r="ABU20" s="158"/>
      <c r="ABV20" s="158"/>
      <c r="ABW20" s="158"/>
      <c r="ABX20" s="158"/>
      <c r="ABY20" s="158"/>
      <c r="ABZ20" s="158"/>
      <c r="ACA20" s="158"/>
      <c r="ACB20" s="158"/>
      <c r="ACC20" s="158"/>
      <c r="ACD20" s="158"/>
      <c r="ACE20" s="158"/>
      <c r="ACF20" s="158"/>
      <c r="ACG20" s="158"/>
      <c r="ACH20" s="158"/>
      <c r="ACI20" s="158"/>
      <c r="ACJ20" s="158"/>
      <c r="ACK20" s="158"/>
      <c r="ACL20" s="158"/>
      <c r="ACM20" s="158"/>
      <c r="ACN20" s="158"/>
      <c r="ACO20" s="158"/>
      <c r="ACP20" s="158"/>
      <c r="ACQ20" s="158"/>
      <c r="ACR20" s="158"/>
      <c r="ACS20" s="158"/>
      <c r="ACT20" s="158"/>
      <c r="ACU20" s="158"/>
      <c r="ACV20" s="158"/>
      <c r="ACW20" s="158"/>
      <c r="ACX20" s="158"/>
      <c r="ACY20" s="158"/>
      <c r="ACZ20" s="158"/>
      <c r="ADA20" s="158"/>
      <c r="ADB20" s="158"/>
      <c r="ADC20" s="158"/>
      <c r="ADD20" s="158"/>
      <c r="ADE20" s="158"/>
      <c r="ADF20" s="158"/>
      <c r="ADG20" s="158"/>
      <c r="ADH20" s="158"/>
      <c r="ADI20" s="158"/>
      <c r="ADJ20" s="158"/>
      <c r="ADK20" s="158"/>
      <c r="ADL20" s="158"/>
      <c r="ADM20" s="158"/>
      <c r="ADN20" s="158"/>
      <c r="ADO20" s="158"/>
      <c r="ADP20" s="158"/>
      <c r="ADQ20" s="158"/>
      <c r="ADR20" s="158"/>
      <c r="ADS20" s="158"/>
      <c r="ADT20" s="158"/>
      <c r="ADU20" s="158"/>
      <c r="ADV20" s="158"/>
      <c r="ADW20" s="158"/>
      <c r="ADX20" s="158"/>
      <c r="ADY20" s="158"/>
      <c r="ADZ20" s="158"/>
      <c r="AEA20" s="158"/>
      <c r="AEB20" s="158"/>
      <c r="AEC20" s="158"/>
      <c r="AED20" s="158"/>
      <c r="AEE20" s="158"/>
      <c r="AEF20" s="158"/>
      <c r="AEG20" s="158"/>
      <c r="AEH20" s="158"/>
      <c r="AEI20" s="158"/>
      <c r="AEJ20" s="158"/>
      <c r="AEK20" s="158"/>
      <c r="AEL20" s="158"/>
      <c r="AEM20" s="158"/>
      <c r="AEN20" s="158"/>
      <c r="AEO20" s="158"/>
      <c r="AEP20" s="158"/>
      <c r="AEQ20" s="158"/>
      <c r="AER20" s="158"/>
      <c r="AES20" s="158"/>
      <c r="AET20" s="158"/>
      <c r="AEU20" s="158"/>
      <c r="AEV20" s="158"/>
      <c r="AEW20" s="158"/>
      <c r="AEX20" s="158"/>
      <c r="AEY20" s="158"/>
      <c r="AEZ20" s="158"/>
      <c r="AFA20" s="158"/>
      <c r="AFB20" s="158"/>
      <c r="AFC20" s="158"/>
      <c r="AFD20" s="158"/>
      <c r="AFE20" s="158"/>
      <c r="AFF20" s="158"/>
      <c r="AFG20" s="158"/>
      <c r="AFH20" s="158"/>
      <c r="AFI20" s="158"/>
      <c r="AFJ20" s="158"/>
      <c r="AFK20" s="158"/>
      <c r="AFL20" s="158"/>
      <c r="AFM20" s="158"/>
      <c r="AFN20" s="158"/>
      <c r="AFO20" s="158"/>
      <c r="AFP20" s="158"/>
      <c r="AFQ20" s="158"/>
      <c r="AFR20" s="158"/>
      <c r="AFS20" s="158"/>
      <c r="AFT20" s="158"/>
      <c r="AFU20" s="158"/>
      <c r="AFV20" s="158"/>
      <c r="AFW20" s="158"/>
      <c r="AFX20" s="158"/>
      <c r="AFY20" s="158"/>
      <c r="AFZ20" s="158"/>
      <c r="AGA20" s="158"/>
      <c r="AGB20" s="158"/>
      <c r="AGC20" s="158"/>
      <c r="AGD20" s="158"/>
      <c r="AGE20" s="158"/>
      <c r="AGF20" s="158"/>
      <c r="AGG20" s="158"/>
      <c r="AGH20" s="158"/>
      <c r="AGI20" s="158"/>
      <c r="AGJ20" s="158"/>
      <c r="AGK20" s="158"/>
      <c r="AGL20" s="158"/>
      <c r="AGM20" s="158"/>
      <c r="AGN20" s="158"/>
      <c r="AGO20" s="158"/>
      <c r="AGP20" s="158"/>
      <c r="AGQ20" s="158"/>
      <c r="AGR20" s="158"/>
      <c r="AGS20" s="158"/>
      <c r="AGT20" s="158"/>
      <c r="AGU20" s="158"/>
      <c r="AGV20" s="158"/>
      <c r="AGW20" s="158"/>
      <c r="AGX20" s="158"/>
      <c r="AGY20" s="158"/>
      <c r="AGZ20" s="158"/>
      <c r="AHA20" s="158"/>
      <c r="AHB20" s="158"/>
      <c r="AHC20" s="158"/>
      <c r="AHD20" s="158"/>
      <c r="AHE20" s="158"/>
      <c r="AHF20" s="158"/>
      <c r="AHG20" s="158"/>
      <c r="AHH20" s="158"/>
      <c r="AHI20" s="158"/>
      <c r="AHJ20" s="158"/>
      <c r="AHK20" s="158"/>
      <c r="AHL20" s="158"/>
      <c r="AHM20" s="158"/>
      <c r="AHN20" s="158"/>
      <c r="AHO20" s="158"/>
      <c r="AHP20" s="158"/>
      <c r="AHQ20" s="158"/>
      <c r="AHR20" s="158"/>
      <c r="AHS20" s="158"/>
      <c r="AHT20" s="158"/>
      <c r="AHU20" s="158"/>
      <c r="AHV20" s="158"/>
      <c r="AHW20" s="158"/>
      <c r="AHX20" s="158"/>
      <c r="AHY20" s="158"/>
      <c r="AHZ20" s="158"/>
      <c r="AIA20" s="158"/>
      <c r="AIB20" s="158"/>
      <c r="AIC20" s="158"/>
      <c r="AID20" s="158"/>
      <c r="AIE20" s="158"/>
      <c r="AIF20" s="158"/>
      <c r="AIG20" s="158"/>
      <c r="AIH20" s="158"/>
      <c r="AII20" s="158"/>
      <c r="AIJ20" s="158"/>
      <c r="AIK20" s="158"/>
      <c r="AIL20" s="158"/>
      <c r="AIM20" s="158"/>
      <c r="AIN20" s="158"/>
      <c r="AIO20" s="158"/>
      <c r="AIP20" s="158"/>
      <c r="AIQ20" s="158"/>
      <c r="AIR20" s="158"/>
      <c r="AIS20" s="158"/>
      <c r="AIT20" s="158"/>
      <c r="AIU20" s="158"/>
      <c r="AIV20" s="158"/>
      <c r="AIW20" s="158"/>
      <c r="AIX20" s="158"/>
      <c r="AIY20" s="158"/>
      <c r="AIZ20" s="158"/>
      <c r="AJA20" s="158"/>
      <c r="AJB20" s="158"/>
      <c r="AJC20" s="158"/>
      <c r="AJD20" s="158"/>
      <c r="AJE20" s="158"/>
      <c r="AJF20" s="158"/>
      <c r="AJG20" s="158"/>
      <c r="AJH20" s="158"/>
      <c r="AJI20" s="158"/>
      <c r="AJJ20" s="158"/>
      <c r="AJK20" s="158"/>
      <c r="AJL20" s="158"/>
      <c r="AJM20" s="158"/>
      <c r="AJN20" s="158"/>
      <c r="AJO20" s="158"/>
      <c r="AJP20" s="158"/>
      <c r="AJQ20" s="158"/>
      <c r="AJR20" s="158"/>
      <c r="AJS20" s="158"/>
      <c r="AJT20" s="158"/>
      <c r="AJU20" s="158"/>
      <c r="AJV20" s="158"/>
      <c r="AJW20" s="158"/>
      <c r="AJX20" s="158"/>
      <c r="AJY20" s="158"/>
      <c r="AJZ20" s="158"/>
      <c r="AKA20" s="158"/>
      <c r="AKB20" s="158"/>
      <c r="AKC20" s="158"/>
    </row>
    <row r="21" spans="1:965" s="8" customFormat="1" ht="11.25" customHeight="1" x14ac:dyDescent="0.2">
      <c r="A21" s="22" t="s">
        <v>534</v>
      </c>
      <c r="B21" s="54" t="s">
        <v>33</v>
      </c>
      <c r="C21" s="22" t="s">
        <v>535</v>
      </c>
      <c r="D21" s="54"/>
      <c r="E21" s="54"/>
      <c r="F21" s="54"/>
      <c r="G21" s="54"/>
      <c r="H21" s="54">
        <v>33</v>
      </c>
      <c r="I21" s="54"/>
      <c r="J21" s="54">
        <v>14</v>
      </c>
      <c r="K21" s="152">
        <v>9</v>
      </c>
      <c r="L21" s="54">
        <v>18</v>
      </c>
      <c r="M21" s="54"/>
      <c r="N21" s="54">
        <v>21</v>
      </c>
      <c r="O21" s="54"/>
      <c r="P21" s="46">
        <f>SUM(D21:O21)</f>
        <v>95</v>
      </c>
      <c r="Q21" s="46">
        <f>+P21</f>
        <v>95</v>
      </c>
      <c r="R21" s="46">
        <f>COUNT(D21:O21)</f>
        <v>5</v>
      </c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  <c r="DT21" s="158"/>
      <c r="DU21" s="158"/>
      <c r="DV21" s="158"/>
      <c r="DW21" s="158"/>
      <c r="DX21" s="158"/>
      <c r="DY21" s="158"/>
      <c r="DZ21" s="158"/>
      <c r="EA21" s="158"/>
      <c r="EB21" s="158"/>
      <c r="EC21" s="158"/>
      <c r="ED21" s="158"/>
      <c r="EE21" s="158"/>
      <c r="EF21" s="158"/>
      <c r="EG21" s="158"/>
      <c r="EH21" s="158"/>
      <c r="EI21" s="158"/>
      <c r="EJ21" s="158"/>
      <c r="EK21" s="158"/>
      <c r="EL21" s="158"/>
      <c r="EM21" s="158"/>
      <c r="EN21" s="158"/>
      <c r="EO21" s="158"/>
      <c r="EP21" s="158"/>
      <c r="EQ21" s="158"/>
      <c r="ER21" s="158"/>
      <c r="ES21" s="158"/>
      <c r="ET21" s="158"/>
      <c r="EU21" s="158"/>
      <c r="EV21" s="158"/>
      <c r="EW21" s="158"/>
      <c r="EX21" s="158"/>
      <c r="EY21" s="158"/>
      <c r="EZ21" s="158"/>
      <c r="FA21" s="158"/>
      <c r="FB21" s="158"/>
      <c r="FC21" s="158"/>
      <c r="FD21" s="158"/>
      <c r="FE21" s="158"/>
      <c r="FF21" s="158"/>
      <c r="FG21" s="158"/>
      <c r="FH21" s="158"/>
      <c r="FI21" s="158"/>
      <c r="FJ21" s="158"/>
      <c r="FK21" s="158"/>
      <c r="FL21" s="158"/>
      <c r="FM21" s="158"/>
      <c r="FN21" s="158"/>
      <c r="FO21" s="158"/>
      <c r="FP21" s="158"/>
      <c r="FQ21" s="158"/>
      <c r="FR21" s="158"/>
      <c r="FS21" s="158"/>
      <c r="FT21" s="158"/>
      <c r="FU21" s="158"/>
      <c r="FV21" s="158"/>
      <c r="FW21" s="158"/>
      <c r="FX21" s="158"/>
      <c r="FY21" s="158"/>
      <c r="FZ21" s="158"/>
      <c r="GA21" s="158"/>
      <c r="GB21" s="158"/>
      <c r="GC21" s="158"/>
      <c r="GD21" s="158"/>
      <c r="GE21" s="158"/>
      <c r="GF21" s="158"/>
      <c r="GG21" s="158"/>
      <c r="GH21" s="158"/>
      <c r="GI21" s="158"/>
      <c r="GJ21" s="158"/>
      <c r="GK21" s="158"/>
      <c r="GL21" s="158"/>
      <c r="GM21" s="158"/>
      <c r="GN21" s="158"/>
      <c r="GO21" s="158"/>
      <c r="GP21" s="158"/>
      <c r="GQ21" s="158"/>
      <c r="GR21" s="158"/>
      <c r="GS21" s="158"/>
      <c r="GT21" s="158"/>
      <c r="GU21" s="158"/>
      <c r="GV21" s="158"/>
      <c r="GW21" s="158"/>
      <c r="GX21" s="158"/>
      <c r="GY21" s="158"/>
      <c r="GZ21" s="158"/>
      <c r="HA21" s="158"/>
      <c r="HB21" s="158"/>
      <c r="HC21" s="158"/>
      <c r="HD21" s="158"/>
      <c r="HE21" s="158"/>
      <c r="HF21" s="158"/>
      <c r="HG21" s="158"/>
      <c r="HH21" s="158"/>
      <c r="HI21" s="158"/>
      <c r="HJ21" s="158"/>
      <c r="HK21" s="158"/>
      <c r="HL21" s="158"/>
      <c r="HM21" s="158"/>
      <c r="HN21" s="158"/>
      <c r="HO21" s="158"/>
      <c r="HP21" s="158"/>
      <c r="HQ21" s="158"/>
      <c r="HR21" s="158"/>
      <c r="HS21" s="158"/>
      <c r="HT21" s="158"/>
      <c r="HU21" s="158"/>
      <c r="HV21" s="158"/>
      <c r="HW21" s="158"/>
      <c r="HX21" s="158"/>
      <c r="HY21" s="158"/>
      <c r="HZ21" s="158"/>
      <c r="IA21" s="158"/>
      <c r="IB21" s="158"/>
      <c r="IC21" s="158"/>
      <c r="ID21" s="158"/>
      <c r="IE21" s="158"/>
      <c r="IF21" s="158"/>
      <c r="IG21" s="158"/>
      <c r="IH21" s="158"/>
      <c r="II21" s="158"/>
      <c r="IJ21" s="158"/>
      <c r="IK21" s="158"/>
      <c r="IL21" s="158"/>
      <c r="IM21" s="158"/>
      <c r="IN21" s="158"/>
      <c r="IO21" s="158"/>
      <c r="IP21" s="158"/>
      <c r="IQ21" s="158"/>
      <c r="IR21" s="158"/>
      <c r="IS21" s="158"/>
      <c r="IT21" s="158"/>
      <c r="IU21" s="158"/>
      <c r="IV21" s="158"/>
      <c r="IW21" s="158"/>
      <c r="IX21" s="158"/>
      <c r="IY21" s="158"/>
      <c r="IZ21" s="158"/>
      <c r="JA21" s="158"/>
      <c r="JB21" s="158"/>
      <c r="JC21" s="158"/>
      <c r="JD21" s="158"/>
      <c r="JE21" s="158"/>
      <c r="JF21" s="158"/>
      <c r="JG21" s="158"/>
      <c r="JH21" s="158"/>
      <c r="JI21" s="158"/>
      <c r="JJ21" s="158"/>
      <c r="JK21" s="158"/>
      <c r="JL21" s="158"/>
      <c r="JM21" s="158"/>
      <c r="JN21" s="158"/>
      <c r="JO21" s="158"/>
      <c r="JP21" s="158"/>
      <c r="JQ21" s="158"/>
      <c r="JR21" s="158"/>
      <c r="JS21" s="158"/>
      <c r="JT21" s="158"/>
      <c r="JU21" s="158"/>
      <c r="JV21" s="158"/>
      <c r="JW21" s="158"/>
      <c r="JX21" s="158"/>
      <c r="JY21" s="158"/>
      <c r="JZ21" s="158"/>
      <c r="KA21" s="158"/>
      <c r="KB21" s="158"/>
      <c r="KC21" s="158"/>
      <c r="KD21" s="158"/>
      <c r="KE21" s="158"/>
      <c r="KF21" s="158"/>
      <c r="KG21" s="158"/>
      <c r="KH21" s="158"/>
      <c r="KI21" s="158"/>
      <c r="KJ21" s="158"/>
      <c r="KK21" s="158"/>
      <c r="KL21" s="158"/>
      <c r="KM21" s="158"/>
      <c r="KN21" s="158"/>
      <c r="KO21" s="158"/>
      <c r="KP21" s="158"/>
      <c r="KQ21" s="158"/>
      <c r="KR21" s="158"/>
      <c r="KS21" s="158"/>
      <c r="KT21" s="158"/>
      <c r="KU21" s="158"/>
      <c r="KV21" s="158"/>
      <c r="KW21" s="158"/>
      <c r="KX21" s="158"/>
      <c r="KY21" s="158"/>
      <c r="KZ21" s="158"/>
      <c r="LA21" s="158"/>
      <c r="LB21" s="158"/>
      <c r="LC21" s="158"/>
      <c r="LD21" s="158"/>
      <c r="LE21" s="158"/>
      <c r="LF21" s="158"/>
      <c r="LG21" s="158"/>
      <c r="LH21" s="158"/>
      <c r="LI21" s="158"/>
      <c r="LJ21" s="158"/>
      <c r="LK21" s="158"/>
      <c r="LL21" s="158"/>
      <c r="LM21" s="158"/>
      <c r="LN21" s="158"/>
      <c r="LO21" s="158"/>
      <c r="LP21" s="158"/>
      <c r="LQ21" s="158"/>
      <c r="LR21" s="158"/>
      <c r="LS21" s="158"/>
      <c r="LT21" s="158"/>
      <c r="LU21" s="158"/>
      <c r="LV21" s="158"/>
      <c r="LW21" s="158"/>
      <c r="LX21" s="158"/>
      <c r="LY21" s="158"/>
      <c r="LZ21" s="158"/>
      <c r="MA21" s="158"/>
      <c r="MB21" s="158"/>
      <c r="MC21" s="158"/>
      <c r="MD21" s="158"/>
      <c r="ME21" s="158"/>
      <c r="MF21" s="158"/>
      <c r="MG21" s="158"/>
      <c r="MH21" s="158"/>
      <c r="MI21" s="158"/>
      <c r="MJ21" s="158"/>
      <c r="MK21" s="158"/>
      <c r="ML21" s="158"/>
      <c r="MM21" s="158"/>
      <c r="MN21" s="158"/>
      <c r="MO21" s="158"/>
      <c r="MP21" s="158"/>
      <c r="MQ21" s="158"/>
      <c r="MR21" s="158"/>
      <c r="MS21" s="158"/>
      <c r="MT21" s="158"/>
      <c r="MU21" s="158"/>
      <c r="MV21" s="158"/>
      <c r="MW21" s="158"/>
      <c r="MX21" s="158"/>
      <c r="MY21" s="158"/>
      <c r="MZ21" s="158"/>
      <c r="NA21" s="158"/>
      <c r="NB21" s="158"/>
      <c r="NC21" s="158"/>
      <c r="ND21" s="158"/>
      <c r="NE21" s="158"/>
      <c r="NF21" s="158"/>
      <c r="NG21" s="158"/>
      <c r="NH21" s="158"/>
      <c r="NI21" s="158"/>
      <c r="NJ21" s="158"/>
      <c r="NK21" s="158"/>
      <c r="NL21" s="158"/>
      <c r="NM21" s="158"/>
      <c r="NN21" s="158"/>
      <c r="NO21" s="158"/>
      <c r="NP21" s="158"/>
      <c r="NQ21" s="158"/>
      <c r="NR21" s="158"/>
      <c r="NS21" s="158"/>
      <c r="NT21" s="158"/>
      <c r="NU21" s="158"/>
      <c r="NV21" s="158"/>
      <c r="NW21" s="158"/>
      <c r="NX21" s="158"/>
      <c r="NY21" s="158"/>
      <c r="NZ21" s="158"/>
      <c r="OA21" s="158"/>
      <c r="OB21" s="158"/>
      <c r="OC21" s="158"/>
      <c r="OD21" s="158"/>
      <c r="OE21" s="158"/>
      <c r="OF21" s="158"/>
      <c r="OG21" s="158"/>
      <c r="OH21" s="158"/>
      <c r="OI21" s="158"/>
      <c r="OJ21" s="158"/>
      <c r="OK21" s="158"/>
      <c r="OL21" s="158"/>
      <c r="OM21" s="158"/>
      <c r="ON21" s="158"/>
      <c r="OO21" s="158"/>
      <c r="OP21" s="158"/>
      <c r="OQ21" s="158"/>
      <c r="OR21" s="158"/>
      <c r="OS21" s="158"/>
      <c r="OT21" s="158"/>
      <c r="OU21" s="158"/>
      <c r="OV21" s="158"/>
      <c r="OW21" s="158"/>
      <c r="OX21" s="158"/>
      <c r="OY21" s="158"/>
      <c r="OZ21" s="158"/>
      <c r="PA21" s="158"/>
      <c r="PB21" s="158"/>
      <c r="PC21" s="158"/>
      <c r="PD21" s="158"/>
      <c r="PE21" s="158"/>
      <c r="PF21" s="158"/>
      <c r="PG21" s="158"/>
      <c r="PH21" s="158"/>
      <c r="PI21" s="158"/>
      <c r="PJ21" s="158"/>
      <c r="PK21" s="158"/>
      <c r="PL21" s="158"/>
      <c r="PM21" s="158"/>
      <c r="PN21" s="158"/>
      <c r="PO21" s="158"/>
      <c r="PP21" s="158"/>
      <c r="PQ21" s="158"/>
      <c r="PR21" s="158"/>
      <c r="PS21" s="158"/>
      <c r="PT21" s="158"/>
      <c r="PU21" s="158"/>
      <c r="PV21" s="158"/>
      <c r="PW21" s="158"/>
      <c r="PX21" s="158"/>
      <c r="PY21" s="158"/>
      <c r="PZ21" s="158"/>
      <c r="QA21" s="158"/>
      <c r="QB21" s="158"/>
      <c r="QC21" s="158"/>
      <c r="QD21" s="158"/>
      <c r="QE21" s="158"/>
      <c r="QF21" s="158"/>
      <c r="QG21" s="158"/>
      <c r="QH21" s="158"/>
      <c r="QI21" s="158"/>
      <c r="QJ21" s="158"/>
      <c r="QK21" s="158"/>
      <c r="QL21" s="158"/>
      <c r="QM21" s="158"/>
      <c r="QN21" s="158"/>
      <c r="QO21" s="158"/>
      <c r="QP21" s="158"/>
      <c r="QQ21" s="158"/>
      <c r="QR21" s="158"/>
      <c r="QS21" s="158"/>
      <c r="QT21" s="158"/>
      <c r="QU21" s="158"/>
      <c r="QV21" s="158"/>
      <c r="QW21" s="158"/>
      <c r="QX21" s="158"/>
      <c r="QY21" s="158"/>
      <c r="QZ21" s="158"/>
      <c r="RA21" s="158"/>
      <c r="RB21" s="158"/>
      <c r="RC21" s="158"/>
      <c r="RD21" s="158"/>
      <c r="RE21" s="158"/>
      <c r="RF21" s="158"/>
      <c r="RG21" s="158"/>
      <c r="RH21" s="158"/>
      <c r="RI21" s="158"/>
      <c r="RJ21" s="158"/>
      <c r="RK21" s="158"/>
      <c r="RL21" s="158"/>
      <c r="RM21" s="158"/>
      <c r="RN21" s="158"/>
      <c r="RO21" s="158"/>
      <c r="RP21" s="158"/>
      <c r="RQ21" s="158"/>
      <c r="RR21" s="158"/>
      <c r="RS21" s="158"/>
      <c r="RT21" s="158"/>
      <c r="RU21" s="158"/>
      <c r="RV21" s="158"/>
      <c r="RW21" s="158"/>
      <c r="RX21" s="158"/>
      <c r="RY21" s="158"/>
      <c r="RZ21" s="158"/>
      <c r="SA21" s="158"/>
      <c r="SB21" s="158"/>
      <c r="SC21" s="158"/>
      <c r="SD21" s="158"/>
      <c r="SE21" s="158"/>
      <c r="SF21" s="158"/>
      <c r="SG21" s="158"/>
      <c r="SH21" s="158"/>
      <c r="SI21" s="158"/>
      <c r="SJ21" s="158"/>
      <c r="SK21" s="158"/>
      <c r="SL21" s="158"/>
      <c r="SM21" s="158"/>
      <c r="SN21" s="158"/>
      <c r="SO21" s="158"/>
      <c r="SP21" s="158"/>
      <c r="SQ21" s="158"/>
      <c r="SR21" s="158"/>
      <c r="SS21" s="158"/>
      <c r="ST21" s="158"/>
      <c r="SU21" s="158"/>
      <c r="SV21" s="158"/>
      <c r="SW21" s="158"/>
      <c r="SX21" s="158"/>
      <c r="SY21" s="158"/>
      <c r="SZ21" s="158"/>
      <c r="TA21" s="158"/>
      <c r="TB21" s="158"/>
      <c r="TC21" s="158"/>
      <c r="TD21" s="158"/>
      <c r="TE21" s="158"/>
      <c r="TF21" s="158"/>
      <c r="TG21" s="158"/>
      <c r="TH21" s="158"/>
      <c r="TI21" s="158"/>
      <c r="TJ21" s="158"/>
      <c r="TK21" s="158"/>
      <c r="TL21" s="158"/>
      <c r="TM21" s="158"/>
      <c r="TN21" s="158"/>
      <c r="TO21" s="158"/>
      <c r="TP21" s="158"/>
      <c r="TQ21" s="158"/>
      <c r="TR21" s="158"/>
      <c r="TS21" s="158"/>
      <c r="TT21" s="158"/>
      <c r="TU21" s="158"/>
      <c r="TV21" s="158"/>
      <c r="TW21" s="158"/>
      <c r="TX21" s="158"/>
      <c r="TY21" s="158"/>
      <c r="TZ21" s="158"/>
      <c r="UA21" s="158"/>
      <c r="UB21" s="158"/>
      <c r="UC21" s="158"/>
      <c r="UD21" s="158"/>
      <c r="UE21" s="158"/>
      <c r="UF21" s="158"/>
      <c r="UG21" s="158"/>
      <c r="UH21" s="158"/>
      <c r="UI21" s="158"/>
      <c r="UJ21" s="158"/>
      <c r="UK21" s="158"/>
      <c r="UL21" s="158"/>
      <c r="UM21" s="158"/>
      <c r="UN21" s="158"/>
      <c r="UO21" s="158"/>
      <c r="UP21" s="158"/>
      <c r="UQ21" s="158"/>
      <c r="UR21" s="158"/>
      <c r="US21" s="158"/>
      <c r="UT21" s="158"/>
      <c r="UU21" s="158"/>
      <c r="UV21" s="158"/>
      <c r="UW21" s="158"/>
      <c r="UX21" s="158"/>
      <c r="UY21" s="158"/>
      <c r="UZ21" s="158"/>
      <c r="VA21" s="158"/>
      <c r="VB21" s="158"/>
      <c r="VC21" s="158"/>
      <c r="VD21" s="158"/>
      <c r="VE21" s="158"/>
      <c r="VF21" s="158"/>
      <c r="VG21" s="158"/>
      <c r="VH21" s="158"/>
      <c r="VI21" s="158"/>
      <c r="VJ21" s="158"/>
      <c r="VK21" s="158"/>
      <c r="VL21" s="158"/>
      <c r="VM21" s="158"/>
      <c r="VN21" s="158"/>
      <c r="VO21" s="158"/>
      <c r="VP21" s="158"/>
      <c r="VQ21" s="158"/>
      <c r="VR21" s="158"/>
      <c r="VS21" s="158"/>
      <c r="VT21" s="158"/>
      <c r="VU21" s="158"/>
      <c r="VV21" s="158"/>
      <c r="VW21" s="158"/>
      <c r="VX21" s="158"/>
      <c r="VY21" s="158"/>
      <c r="VZ21" s="158"/>
      <c r="WA21" s="158"/>
      <c r="WB21" s="158"/>
      <c r="WC21" s="158"/>
      <c r="WD21" s="158"/>
      <c r="WE21" s="158"/>
      <c r="WF21" s="158"/>
      <c r="WG21" s="158"/>
      <c r="WH21" s="158"/>
      <c r="WI21" s="158"/>
      <c r="WJ21" s="158"/>
      <c r="WK21" s="158"/>
      <c r="WL21" s="158"/>
      <c r="WM21" s="158"/>
      <c r="WN21" s="158"/>
      <c r="WO21" s="158"/>
      <c r="WP21" s="158"/>
      <c r="WQ21" s="158"/>
      <c r="WR21" s="158"/>
      <c r="WS21" s="158"/>
      <c r="WT21" s="158"/>
      <c r="WU21" s="158"/>
      <c r="WV21" s="158"/>
      <c r="WW21" s="158"/>
      <c r="WX21" s="158"/>
      <c r="WY21" s="158"/>
      <c r="WZ21" s="158"/>
      <c r="XA21" s="158"/>
      <c r="XB21" s="158"/>
      <c r="XC21" s="158"/>
      <c r="XD21" s="158"/>
      <c r="XE21" s="158"/>
      <c r="XF21" s="158"/>
      <c r="XG21" s="158"/>
      <c r="XH21" s="158"/>
      <c r="XI21" s="158"/>
      <c r="XJ21" s="158"/>
      <c r="XK21" s="158"/>
      <c r="XL21" s="158"/>
      <c r="XM21" s="158"/>
      <c r="XN21" s="158"/>
      <c r="XO21" s="158"/>
      <c r="XP21" s="158"/>
      <c r="XQ21" s="158"/>
      <c r="XR21" s="158"/>
      <c r="XS21" s="158"/>
      <c r="XT21" s="158"/>
      <c r="XU21" s="158"/>
      <c r="XV21" s="158"/>
      <c r="XW21" s="158"/>
      <c r="XX21" s="158"/>
      <c r="XY21" s="158"/>
      <c r="XZ21" s="158"/>
      <c r="YA21" s="158"/>
      <c r="YB21" s="158"/>
      <c r="YC21" s="158"/>
      <c r="YD21" s="158"/>
      <c r="YE21" s="158"/>
      <c r="YF21" s="158"/>
      <c r="YG21" s="158"/>
      <c r="YH21" s="158"/>
      <c r="YI21" s="158"/>
      <c r="YJ21" s="158"/>
      <c r="YK21" s="158"/>
      <c r="YL21" s="158"/>
      <c r="YM21" s="158"/>
      <c r="YN21" s="158"/>
      <c r="YO21" s="158"/>
      <c r="YP21" s="158"/>
      <c r="YQ21" s="158"/>
      <c r="YR21" s="158"/>
      <c r="YS21" s="158"/>
      <c r="YT21" s="158"/>
      <c r="YU21" s="158"/>
      <c r="YV21" s="158"/>
      <c r="YW21" s="158"/>
      <c r="YX21" s="158"/>
      <c r="YY21" s="158"/>
      <c r="YZ21" s="158"/>
      <c r="ZA21" s="158"/>
      <c r="ZB21" s="158"/>
      <c r="ZC21" s="158"/>
      <c r="ZD21" s="158"/>
      <c r="ZE21" s="158"/>
      <c r="ZF21" s="158"/>
      <c r="ZG21" s="158"/>
      <c r="ZH21" s="158"/>
      <c r="ZI21" s="158"/>
      <c r="ZJ21" s="158"/>
      <c r="ZK21" s="158"/>
      <c r="ZL21" s="158"/>
      <c r="ZM21" s="158"/>
      <c r="ZN21" s="158"/>
      <c r="ZO21" s="158"/>
      <c r="ZP21" s="158"/>
      <c r="ZQ21" s="158"/>
      <c r="ZR21" s="158"/>
      <c r="ZS21" s="158"/>
      <c r="ZT21" s="158"/>
      <c r="ZU21" s="158"/>
      <c r="ZV21" s="158"/>
      <c r="ZW21" s="158"/>
      <c r="ZX21" s="158"/>
      <c r="ZY21" s="158"/>
      <c r="ZZ21" s="158"/>
      <c r="AAA21" s="158"/>
      <c r="AAB21" s="158"/>
      <c r="AAC21" s="158"/>
      <c r="AAD21" s="158"/>
      <c r="AAE21" s="158"/>
      <c r="AAF21" s="158"/>
      <c r="AAG21" s="158"/>
      <c r="AAH21" s="158"/>
      <c r="AAI21" s="158"/>
      <c r="AAJ21" s="158"/>
      <c r="AAK21" s="158"/>
      <c r="AAL21" s="158"/>
      <c r="AAM21" s="158"/>
      <c r="AAN21" s="158"/>
      <c r="AAO21" s="158"/>
      <c r="AAP21" s="158"/>
      <c r="AAQ21" s="158"/>
      <c r="AAR21" s="158"/>
      <c r="AAS21" s="158"/>
      <c r="AAT21" s="158"/>
      <c r="AAU21" s="158"/>
      <c r="AAV21" s="158"/>
      <c r="AAW21" s="158"/>
      <c r="AAX21" s="158"/>
      <c r="AAY21" s="158"/>
      <c r="AAZ21" s="158"/>
      <c r="ABA21" s="158"/>
      <c r="ABB21" s="158"/>
      <c r="ABC21" s="158"/>
      <c r="ABD21" s="158"/>
      <c r="ABE21" s="158"/>
      <c r="ABF21" s="158"/>
      <c r="ABG21" s="158"/>
      <c r="ABH21" s="158"/>
      <c r="ABI21" s="158"/>
      <c r="ABJ21" s="158"/>
      <c r="ABK21" s="158"/>
      <c r="ABL21" s="158"/>
      <c r="ABM21" s="158"/>
      <c r="ABN21" s="158"/>
      <c r="ABO21" s="158"/>
      <c r="ABP21" s="158"/>
      <c r="ABQ21" s="158"/>
      <c r="ABR21" s="158"/>
      <c r="ABS21" s="158"/>
      <c r="ABT21" s="158"/>
      <c r="ABU21" s="158"/>
      <c r="ABV21" s="158"/>
      <c r="ABW21" s="158"/>
      <c r="ABX21" s="158"/>
      <c r="ABY21" s="158"/>
      <c r="ABZ21" s="158"/>
      <c r="ACA21" s="158"/>
      <c r="ACB21" s="158"/>
      <c r="ACC21" s="158"/>
      <c r="ACD21" s="158"/>
      <c r="ACE21" s="158"/>
      <c r="ACF21" s="158"/>
      <c r="ACG21" s="158"/>
      <c r="ACH21" s="158"/>
      <c r="ACI21" s="158"/>
      <c r="ACJ21" s="158"/>
      <c r="ACK21" s="158"/>
      <c r="ACL21" s="158"/>
      <c r="ACM21" s="158"/>
      <c r="ACN21" s="158"/>
      <c r="ACO21" s="158"/>
      <c r="ACP21" s="158"/>
      <c r="ACQ21" s="158"/>
      <c r="ACR21" s="158"/>
      <c r="ACS21" s="158"/>
      <c r="ACT21" s="158"/>
      <c r="ACU21" s="158"/>
      <c r="ACV21" s="158"/>
      <c r="ACW21" s="158"/>
      <c r="ACX21" s="158"/>
      <c r="ACY21" s="158"/>
      <c r="ACZ21" s="158"/>
      <c r="ADA21" s="158"/>
      <c r="ADB21" s="158"/>
      <c r="ADC21" s="158"/>
      <c r="ADD21" s="158"/>
      <c r="ADE21" s="158"/>
      <c r="ADF21" s="158"/>
      <c r="ADG21" s="158"/>
      <c r="ADH21" s="158"/>
      <c r="ADI21" s="158"/>
      <c r="ADJ21" s="158"/>
      <c r="ADK21" s="158"/>
      <c r="ADL21" s="158"/>
      <c r="ADM21" s="158"/>
      <c r="ADN21" s="158"/>
      <c r="ADO21" s="158"/>
      <c r="ADP21" s="158"/>
      <c r="ADQ21" s="158"/>
      <c r="ADR21" s="158"/>
      <c r="ADS21" s="158"/>
      <c r="ADT21" s="158"/>
      <c r="ADU21" s="158"/>
      <c r="ADV21" s="158"/>
      <c r="ADW21" s="158"/>
      <c r="ADX21" s="158"/>
      <c r="ADY21" s="158"/>
      <c r="ADZ21" s="158"/>
      <c r="AEA21" s="158"/>
      <c r="AEB21" s="158"/>
      <c r="AEC21" s="158"/>
      <c r="AED21" s="158"/>
      <c r="AEE21" s="158"/>
      <c r="AEF21" s="158"/>
      <c r="AEG21" s="158"/>
      <c r="AEH21" s="158"/>
      <c r="AEI21" s="158"/>
      <c r="AEJ21" s="158"/>
      <c r="AEK21" s="158"/>
      <c r="AEL21" s="158"/>
      <c r="AEM21" s="158"/>
      <c r="AEN21" s="158"/>
      <c r="AEO21" s="158"/>
      <c r="AEP21" s="158"/>
      <c r="AEQ21" s="158"/>
      <c r="AER21" s="158"/>
      <c r="AES21" s="158"/>
      <c r="AET21" s="158"/>
      <c r="AEU21" s="158"/>
      <c r="AEV21" s="158"/>
      <c r="AEW21" s="158"/>
      <c r="AEX21" s="158"/>
      <c r="AEY21" s="158"/>
      <c r="AEZ21" s="158"/>
      <c r="AFA21" s="158"/>
      <c r="AFB21" s="158"/>
      <c r="AFC21" s="158"/>
      <c r="AFD21" s="158"/>
      <c r="AFE21" s="158"/>
      <c r="AFF21" s="158"/>
      <c r="AFG21" s="158"/>
      <c r="AFH21" s="158"/>
      <c r="AFI21" s="158"/>
      <c r="AFJ21" s="158"/>
      <c r="AFK21" s="158"/>
      <c r="AFL21" s="158"/>
      <c r="AFM21" s="158"/>
      <c r="AFN21" s="158"/>
      <c r="AFO21" s="158"/>
      <c r="AFP21" s="158"/>
      <c r="AFQ21" s="158"/>
      <c r="AFR21" s="158"/>
      <c r="AFS21" s="158"/>
      <c r="AFT21" s="158"/>
      <c r="AFU21" s="158"/>
      <c r="AFV21" s="158"/>
      <c r="AFW21" s="158"/>
      <c r="AFX21" s="158"/>
      <c r="AFY21" s="158"/>
      <c r="AFZ21" s="158"/>
      <c r="AGA21" s="158"/>
      <c r="AGB21" s="158"/>
      <c r="AGC21" s="158"/>
      <c r="AGD21" s="158"/>
      <c r="AGE21" s="158"/>
      <c r="AGF21" s="158"/>
      <c r="AGG21" s="158"/>
      <c r="AGH21" s="158"/>
      <c r="AGI21" s="158"/>
      <c r="AGJ21" s="158"/>
      <c r="AGK21" s="158"/>
      <c r="AGL21" s="158"/>
      <c r="AGM21" s="158"/>
      <c r="AGN21" s="158"/>
      <c r="AGO21" s="158"/>
      <c r="AGP21" s="158"/>
      <c r="AGQ21" s="158"/>
      <c r="AGR21" s="158"/>
      <c r="AGS21" s="158"/>
      <c r="AGT21" s="158"/>
      <c r="AGU21" s="158"/>
      <c r="AGV21" s="158"/>
      <c r="AGW21" s="158"/>
      <c r="AGX21" s="158"/>
      <c r="AGY21" s="158"/>
      <c r="AGZ21" s="158"/>
      <c r="AHA21" s="158"/>
      <c r="AHB21" s="158"/>
      <c r="AHC21" s="158"/>
      <c r="AHD21" s="158"/>
      <c r="AHE21" s="158"/>
      <c r="AHF21" s="158"/>
      <c r="AHG21" s="158"/>
      <c r="AHH21" s="158"/>
      <c r="AHI21" s="158"/>
      <c r="AHJ21" s="158"/>
      <c r="AHK21" s="158"/>
      <c r="AHL21" s="158"/>
      <c r="AHM21" s="158"/>
      <c r="AHN21" s="158"/>
      <c r="AHO21" s="158"/>
      <c r="AHP21" s="158"/>
      <c r="AHQ21" s="158"/>
      <c r="AHR21" s="158"/>
      <c r="AHS21" s="158"/>
      <c r="AHT21" s="158"/>
      <c r="AHU21" s="158"/>
      <c r="AHV21" s="158"/>
      <c r="AHW21" s="158"/>
      <c r="AHX21" s="158"/>
      <c r="AHY21" s="158"/>
      <c r="AHZ21" s="158"/>
      <c r="AIA21" s="158"/>
      <c r="AIB21" s="158"/>
      <c r="AIC21" s="158"/>
      <c r="AID21" s="158"/>
      <c r="AIE21" s="158"/>
      <c r="AIF21" s="158"/>
      <c r="AIG21" s="158"/>
      <c r="AIH21" s="158"/>
      <c r="AII21" s="158"/>
      <c r="AIJ21" s="158"/>
      <c r="AIK21" s="158"/>
      <c r="AIL21" s="158"/>
      <c r="AIM21" s="158"/>
      <c r="AIN21" s="158"/>
      <c r="AIO21" s="158"/>
      <c r="AIP21" s="158"/>
      <c r="AIQ21" s="158"/>
      <c r="AIR21" s="158"/>
      <c r="AIS21" s="158"/>
      <c r="AIT21" s="158"/>
      <c r="AIU21" s="158"/>
      <c r="AIV21" s="158"/>
      <c r="AIW21" s="158"/>
      <c r="AIX21" s="158"/>
      <c r="AIY21" s="158"/>
      <c r="AIZ21" s="158"/>
      <c r="AJA21" s="158"/>
      <c r="AJB21" s="158"/>
      <c r="AJC21" s="158"/>
      <c r="AJD21" s="158"/>
      <c r="AJE21" s="158"/>
      <c r="AJF21" s="158"/>
      <c r="AJG21" s="158"/>
      <c r="AJH21" s="158"/>
      <c r="AJI21" s="158"/>
      <c r="AJJ21" s="158"/>
      <c r="AJK21" s="158"/>
      <c r="AJL21" s="158"/>
      <c r="AJM21" s="158"/>
      <c r="AJN21" s="158"/>
      <c r="AJO21" s="158"/>
      <c r="AJP21" s="158"/>
      <c r="AJQ21" s="158"/>
      <c r="AJR21" s="158"/>
      <c r="AJS21" s="158"/>
      <c r="AJT21" s="158"/>
      <c r="AJU21" s="158"/>
      <c r="AJV21" s="158"/>
      <c r="AJW21" s="158"/>
      <c r="AJX21" s="158"/>
      <c r="AJY21" s="158"/>
      <c r="AJZ21" s="158"/>
      <c r="AKA21" s="158"/>
      <c r="AKB21" s="158"/>
      <c r="AKC21" s="158"/>
    </row>
    <row r="22" spans="1:965" s="8" customFormat="1" ht="11.25" customHeight="1" x14ac:dyDescent="0.2">
      <c r="A22" s="22" t="s">
        <v>563</v>
      </c>
      <c r="B22" s="54" t="s">
        <v>33</v>
      </c>
      <c r="C22" s="22" t="s">
        <v>564</v>
      </c>
      <c r="D22" s="22"/>
      <c r="E22" s="22"/>
      <c r="F22" s="22"/>
      <c r="G22" s="22"/>
      <c r="H22" s="22"/>
      <c r="I22" s="54">
        <v>17</v>
      </c>
      <c r="J22" s="22">
        <v>16</v>
      </c>
      <c r="K22" s="152">
        <v>7</v>
      </c>
      <c r="L22" s="22">
        <v>6</v>
      </c>
      <c r="M22" s="22">
        <v>3</v>
      </c>
      <c r="N22" s="22">
        <v>15</v>
      </c>
      <c r="O22" s="22">
        <v>20</v>
      </c>
      <c r="P22" s="46">
        <f>SUM(D22:O22)</f>
        <v>84</v>
      </c>
      <c r="Q22" s="46">
        <f>+P22</f>
        <v>84</v>
      </c>
      <c r="R22" s="46">
        <f>COUNT(D22:O22)</f>
        <v>7</v>
      </c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8"/>
      <c r="DD22" s="158"/>
      <c r="DE22" s="158"/>
      <c r="DF22" s="158"/>
      <c r="DG22" s="158"/>
      <c r="DH22" s="158"/>
      <c r="DI22" s="158"/>
      <c r="DJ22" s="158"/>
      <c r="DK22" s="158"/>
      <c r="DL22" s="158"/>
      <c r="DM22" s="158"/>
      <c r="DN22" s="158"/>
      <c r="DO22" s="158"/>
      <c r="DP22" s="158"/>
      <c r="DQ22" s="158"/>
      <c r="DR22" s="158"/>
      <c r="DS22" s="158"/>
      <c r="DT22" s="158"/>
      <c r="DU22" s="158"/>
      <c r="DV22" s="158"/>
      <c r="DW22" s="158"/>
      <c r="DX22" s="158"/>
      <c r="DY22" s="158"/>
      <c r="DZ22" s="158"/>
      <c r="EA22" s="158"/>
      <c r="EB22" s="158"/>
      <c r="EC22" s="158"/>
      <c r="ED22" s="158"/>
      <c r="EE22" s="158"/>
      <c r="EF22" s="158"/>
      <c r="EG22" s="158"/>
      <c r="EH22" s="158"/>
      <c r="EI22" s="158"/>
      <c r="EJ22" s="158"/>
      <c r="EK22" s="158"/>
      <c r="EL22" s="158"/>
      <c r="EM22" s="158"/>
      <c r="EN22" s="158"/>
      <c r="EO22" s="158"/>
      <c r="EP22" s="158"/>
      <c r="EQ22" s="158"/>
      <c r="ER22" s="158"/>
      <c r="ES22" s="158"/>
      <c r="ET22" s="158"/>
      <c r="EU22" s="158"/>
      <c r="EV22" s="158"/>
      <c r="EW22" s="158"/>
      <c r="EX22" s="158"/>
      <c r="EY22" s="158"/>
      <c r="EZ22" s="158"/>
      <c r="FA22" s="158"/>
      <c r="FB22" s="158"/>
      <c r="FC22" s="158"/>
      <c r="FD22" s="158"/>
      <c r="FE22" s="158"/>
      <c r="FF22" s="158"/>
      <c r="FG22" s="158"/>
      <c r="FH22" s="158"/>
      <c r="FI22" s="158"/>
      <c r="FJ22" s="158"/>
      <c r="FK22" s="158"/>
      <c r="FL22" s="158"/>
      <c r="FM22" s="158"/>
      <c r="FN22" s="158"/>
      <c r="FO22" s="158"/>
      <c r="FP22" s="158"/>
      <c r="FQ22" s="158"/>
      <c r="FR22" s="158"/>
      <c r="FS22" s="158"/>
      <c r="FT22" s="158"/>
      <c r="FU22" s="158"/>
      <c r="FV22" s="158"/>
      <c r="FW22" s="158"/>
      <c r="FX22" s="158"/>
      <c r="FY22" s="158"/>
      <c r="FZ22" s="158"/>
      <c r="GA22" s="158"/>
      <c r="GB22" s="158"/>
      <c r="GC22" s="158"/>
      <c r="GD22" s="158"/>
      <c r="GE22" s="158"/>
      <c r="GF22" s="158"/>
      <c r="GG22" s="158"/>
      <c r="GH22" s="158"/>
      <c r="GI22" s="158"/>
      <c r="GJ22" s="158"/>
      <c r="GK22" s="158"/>
      <c r="GL22" s="158"/>
      <c r="GM22" s="158"/>
      <c r="GN22" s="158"/>
      <c r="GO22" s="158"/>
      <c r="GP22" s="158"/>
      <c r="GQ22" s="158"/>
      <c r="GR22" s="158"/>
      <c r="GS22" s="158"/>
      <c r="GT22" s="158"/>
      <c r="GU22" s="158"/>
      <c r="GV22" s="158"/>
      <c r="GW22" s="158"/>
      <c r="GX22" s="158"/>
      <c r="GY22" s="158"/>
      <c r="GZ22" s="158"/>
      <c r="HA22" s="158"/>
      <c r="HB22" s="158"/>
      <c r="HC22" s="158"/>
      <c r="HD22" s="158"/>
      <c r="HE22" s="158"/>
      <c r="HF22" s="158"/>
      <c r="HG22" s="158"/>
      <c r="HH22" s="158"/>
      <c r="HI22" s="158"/>
      <c r="HJ22" s="158"/>
      <c r="HK22" s="158"/>
      <c r="HL22" s="158"/>
      <c r="HM22" s="158"/>
      <c r="HN22" s="158"/>
      <c r="HO22" s="158"/>
      <c r="HP22" s="158"/>
      <c r="HQ22" s="158"/>
      <c r="HR22" s="158"/>
      <c r="HS22" s="158"/>
      <c r="HT22" s="158"/>
      <c r="HU22" s="158"/>
      <c r="HV22" s="158"/>
      <c r="HW22" s="158"/>
      <c r="HX22" s="158"/>
      <c r="HY22" s="158"/>
      <c r="HZ22" s="158"/>
      <c r="IA22" s="158"/>
      <c r="IB22" s="158"/>
      <c r="IC22" s="158"/>
      <c r="ID22" s="158"/>
      <c r="IE22" s="158"/>
      <c r="IF22" s="158"/>
      <c r="IG22" s="158"/>
      <c r="IH22" s="158"/>
      <c r="II22" s="158"/>
      <c r="IJ22" s="158"/>
      <c r="IK22" s="158"/>
      <c r="IL22" s="158"/>
      <c r="IM22" s="158"/>
      <c r="IN22" s="158"/>
      <c r="IO22" s="158"/>
      <c r="IP22" s="158"/>
      <c r="IQ22" s="158"/>
      <c r="IR22" s="158"/>
      <c r="IS22" s="158"/>
      <c r="IT22" s="158"/>
      <c r="IU22" s="158"/>
      <c r="IV22" s="158"/>
      <c r="IW22" s="158"/>
      <c r="IX22" s="158"/>
      <c r="IY22" s="158"/>
      <c r="IZ22" s="158"/>
      <c r="JA22" s="158"/>
      <c r="JB22" s="158"/>
      <c r="JC22" s="158"/>
      <c r="JD22" s="158"/>
      <c r="JE22" s="158"/>
      <c r="JF22" s="158"/>
      <c r="JG22" s="158"/>
      <c r="JH22" s="158"/>
      <c r="JI22" s="158"/>
      <c r="JJ22" s="158"/>
      <c r="JK22" s="158"/>
      <c r="JL22" s="158"/>
      <c r="JM22" s="158"/>
      <c r="JN22" s="158"/>
      <c r="JO22" s="158"/>
      <c r="JP22" s="158"/>
      <c r="JQ22" s="158"/>
      <c r="JR22" s="158"/>
      <c r="JS22" s="158"/>
      <c r="JT22" s="158"/>
      <c r="JU22" s="158"/>
      <c r="JV22" s="158"/>
      <c r="JW22" s="158"/>
      <c r="JX22" s="158"/>
      <c r="JY22" s="158"/>
      <c r="JZ22" s="158"/>
      <c r="KA22" s="158"/>
      <c r="KB22" s="158"/>
      <c r="KC22" s="158"/>
      <c r="KD22" s="158"/>
      <c r="KE22" s="158"/>
      <c r="KF22" s="158"/>
      <c r="KG22" s="158"/>
      <c r="KH22" s="158"/>
      <c r="KI22" s="158"/>
      <c r="KJ22" s="158"/>
      <c r="KK22" s="158"/>
      <c r="KL22" s="158"/>
      <c r="KM22" s="158"/>
      <c r="KN22" s="158"/>
      <c r="KO22" s="158"/>
      <c r="KP22" s="158"/>
      <c r="KQ22" s="158"/>
      <c r="KR22" s="158"/>
      <c r="KS22" s="158"/>
      <c r="KT22" s="158"/>
      <c r="KU22" s="158"/>
      <c r="KV22" s="158"/>
      <c r="KW22" s="158"/>
      <c r="KX22" s="158"/>
      <c r="KY22" s="158"/>
      <c r="KZ22" s="158"/>
      <c r="LA22" s="158"/>
      <c r="LB22" s="158"/>
      <c r="LC22" s="158"/>
      <c r="LD22" s="158"/>
      <c r="LE22" s="158"/>
      <c r="LF22" s="158"/>
      <c r="LG22" s="158"/>
      <c r="LH22" s="158"/>
      <c r="LI22" s="158"/>
      <c r="LJ22" s="158"/>
      <c r="LK22" s="158"/>
      <c r="LL22" s="158"/>
      <c r="LM22" s="158"/>
      <c r="LN22" s="158"/>
      <c r="LO22" s="158"/>
      <c r="LP22" s="158"/>
      <c r="LQ22" s="158"/>
      <c r="LR22" s="158"/>
      <c r="LS22" s="158"/>
      <c r="LT22" s="158"/>
      <c r="LU22" s="158"/>
      <c r="LV22" s="158"/>
      <c r="LW22" s="158"/>
      <c r="LX22" s="158"/>
      <c r="LY22" s="158"/>
      <c r="LZ22" s="158"/>
      <c r="MA22" s="158"/>
      <c r="MB22" s="158"/>
      <c r="MC22" s="158"/>
      <c r="MD22" s="158"/>
      <c r="ME22" s="158"/>
      <c r="MF22" s="158"/>
      <c r="MG22" s="158"/>
      <c r="MH22" s="158"/>
      <c r="MI22" s="158"/>
      <c r="MJ22" s="158"/>
      <c r="MK22" s="158"/>
      <c r="ML22" s="158"/>
      <c r="MM22" s="158"/>
      <c r="MN22" s="158"/>
      <c r="MO22" s="158"/>
      <c r="MP22" s="158"/>
      <c r="MQ22" s="158"/>
      <c r="MR22" s="158"/>
      <c r="MS22" s="158"/>
      <c r="MT22" s="158"/>
      <c r="MU22" s="158"/>
      <c r="MV22" s="158"/>
      <c r="MW22" s="158"/>
      <c r="MX22" s="158"/>
      <c r="MY22" s="158"/>
      <c r="MZ22" s="158"/>
      <c r="NA22" s="158"/>
      <c r="NB22" s="158"/>
      <c r="NC22" s="158"/>
      <c r="ND22" s="158"/>
      <c r="NE22" s="158"/>
      <c r="NF22" s="158"/>
      <c r="NG22" s="158"/>
      <c r="NH22" s="158"/>
      <c r="NI22" s="158"/>
      <c r="NJ22" s="158"/>
      <c r="NK22" s="158"/>
      <c r="NL22" s="158"/>
      <c r="NM22" s="158"/>
      <c r="NN22" s="158"/>
      <c r="NO22" s="158"/>
      <c r="NP22" s="158"/>
      <c r="NQ22" s="158"/>
      <c r="NR22" s="158"/>
      <c r="NS22" s="158"/>
      <c r="NT22" s="158"/>
      <c r="NU22" s="158"/>
      <c r="NV22" s="158"/>
      <c r="NW22" s="158"/>
      <c r="NX22" s="158"/>
      <c r="NY22" s="158"/>
      <c r="NZ22" s="158"/>
      <c r="OA22" s="158"/>
      <c r="OB22" s="158"/>
      <c r="OC22" s="158"/>
      <c r="OD22" s="158"/>
      <c r="OE22" s="158"/>
      <c r="OF22" s="158"/>
      <c r="OG22" s="158"/>
      <c r="OH22" s="158"/>
      <c r="OI22" s="158"/>
      <c r="OJ22" s="158"/>
      <c r="OK22" s="158"/>
      <c r="OL22" s="158"/>
      <c r="OM22" s="158"/>
      <c r="ON22" s="158"/>
      <c r="OO22" s="158"/>
      <c r="OP22" s="158"/>
      <c r="OQ22" s="158"/>
      <c r="OR22" s="158"/>
      <c r="OS22" s="158"/>
      <c r="OT22" s="158"/>
      <c r="OU22" s="158"/>
      <c r="OV22" s="158"/>
      <c r="OW22" s="158"/>
      <c r="OX22" s="158"/>
      <c r="OY22" s="158"/>
      <c r="OZ22" s="158"/>
      <c r="PA22" s="158"/>
      <c r="PB22" s="158"/>
      <c r="PC22" s="158"/>
      <c r="PD22" s="158"/>
      <c r="PE22" s="158"/>
      <c r="PF22" s="158"/>
      <c r="PG22" s="158"/>
      <c r="PH22" s="158"/>
      <c r="PI22" s="158"/>
      <c r="PJ22" s="158"/>
      <c r="PK22" s="158"/>
      <c r="PL22" s="158"/>
      <c r="PM22" s="158"/>
      <c r="PN22" s="158"/>
      <c r="PO22" s="158"/>
      <c r="PP22" s="158"/>
      <c r="PQ22" s="158"/>
      <c r="PR22" s="158"/>
      <c r="PS22" s="158"/>
      <c r="PT22" s="158"/>
      <c r="PU22" s="158"/>
      <c r="PV22" s="158"/>
      <c r="PW22" s="158"/>
      <c r="PX22" s="158"/>
      <c r="PY22" s="158"/>
      <c r="PZ22" s="158"/>
      <c r="QA22" s="158"/>
      <c r="QB22" s="158"/>
      <c r="QC22" s="158"/>
      <c r="QD22" s="158"/>
      <c r="QE22" s="158"/>
      <c r="QF22" s="158"/>
      <c r="QG22" s="158"/>
      <c r="QH22" s="158"/>
      <c r="QI22" s="158"/>
      <c r="QJ22" s="158"/>
      <c r="QK22" s="158"/>
      <c r="QL22" s="158"/>
      <c r="QM22" s="158"/>
      <c r="QN22" s="158"/>
      <c r="QO22" s="158"/>
      <c r="QP22" s="158"/>
      <c r="QQ22" s="158"/>
      <c r="QR22" s="158"/>
      <c r="QS22" s="158"/>
      <c r="QT22" s="158"/>
      <c r="QU22" s="158"/>
      <c r="QV22" s="158"/>
      <c r="QW22" s="158"/>
      <c r="QX22" s="158"/>
      <c r="QY22" s="158"/>
      <c r="QZ22" s="158"/>
      <c r="RA22" s="158"/>
      <c r="RB22" s="158"/>
      <c r="RC22" s="158"/>
      <c r="RD22" s="158"/>
      <c r="RE22" s="158"/>
      <c r="RF22" s="158"/>
      <c r="RG22" s="158"/>
      <c r="RH22" s="158"/>
      <c r="RI22" s="158"/>
      <c r="RJ22" s="158"/>
      <c r="RK22" s="158"/>
      <c r="RL22" s="158"/>
      <c r="RM22" s="158"/>
      <c r="RN22" s="158"/>
      <c r="RO22" s="158"/>
      <c r="RP22" s="158"/>
      <c r="RQ22" s="158"/>
      <c r="RR22" s="158"/>
      <c r="RS22" s="158"/>
      <c r="RT22" s="158"/>
      <c r="RU22" s="158"/>
      <c r="RV22" s="158"/>
      <c r="RW22" s="158"/>
      <c r="RX22" s="158"/>
      <c r="RY22" s="158"/>
      <c r="RZ22" s="158"/>
      <c r="SA22" s="158"/>
      <c r="SB22" s="158"/>
      <c r="SC22" s="158"/>
      <c r="SD22" s="158"/>
      <c r="SE22" s="158"/>
      <c r="SF22" s="158"/>
      <c r="SG22" s="158"/>
      <c r="SH22" s="158"/>
      <c r="SI22" s="158"/>
      <c r="SJ22" s="158"/>
      <c r="SK22" s="158"/>
      <c r="SL22" s="158"/>
      <c r="SM22" s="158"/>
      <c r="SN22" s="158"/>
      <c r="SO22" s="158"/>
      <c r="SP22" s="158"/>
      <c r="SQ22" s="158"/>
      <c r="SR22" s="158"/>
      <c r="SS22" s="158"/>
      <c r="ST22" s="158"/>
      <c r="SU22" s="158"/>
      <c r="SV22" s="158"/>
      <c r="SW22" s="158"/>
      <c r="SX22" s="158"/>
      <c r="SY22" s="158"/>
      <c r="SZ22" s="158"/>
      <c r="TA22" s="158"/>
      <c r="TB22" s="158"/>
      <c r="TC22" s="158"/>
      <c r="TD22" s="158"/>
      <c r="TE22" s="158"/>
      <c r="TF22" s="158"/>
      <c r="TG22" s="158"/>
      <c r="TH22" s="158"/>
      <c r="TI22" s="158"/>
      <c r="TJ22" s="158"/>
      <c r="TK22" s="158"/>
      <c r="TL22" s="158"/>
      <c r="TM22" s="158"/>
      <c r="TN22" s="158"/>
      <c r="TO22" s="158"/>
      <c r="TP22" s="158"/>
      <c r="TQ22" s="158"/>
      <c r="TR22" s="158"/>
      <c r="TS22" s="158"/>
      <c r="TT22" s="158"/>
      <c r="TU22" s="158"/>
      <c r="TV22" s="158"/>
      <c r="TW22" s="158"/>
      <c r="TX22" s="158"/>
      <c r="TY22" s="158"/>
      <c r="TZ22" s="158"/>
      <c r="UA22" s="158"/>
      <c r="UB22" s="158"/>
      <c r="UC22" s="158"/>
      <c r="UD22" s="158"/>
      <c r="UE22" s="158"/>
      <c r="UF22" s="158"/>
      <c r="UG22" s="158"/>
      <c r="UH22" s="158"/>
      <c r="UI22" s="158"/>
      <c r="UJ22" s="158"/>
      <c r="UK22" s="158"/>
      <c r="UL22" s="158"/>
      <c r="UM22" s="158"/>
      <c r="UN22" s="158"/>
      <c r="UO22" s="158"/>
      <c r="UP22" s="158"/>
      <c r="UQ22" s="158"/>
      <c r="UR22" s="158"/>
      <c r="US22" s="158"/>
      <c r="UT22" s="158"/>
      <c r="UU22" s="158"/>
      <c r="UV22" s="158"/>
      <c r="UW22" s="158"/>
      <c r="UX22" s="158"/>
      <c r="UY22" s="158"/>
      <c r="UZ22" s="158"/>
      <c r="VA22" s="158"/>
      <c r="VB22" s="158"/>
      <c r="VC22" s="158"/>
      <c r="VD22" s="158"/>
      <c r="VE22" s="158"/>
      <c r="VF22" s="158"/>
      <c r="VG22" s="158"/>
      <c r="VH22" s="158"/>
      <c r="VI22" s="158"/>
      <c r="VJ22" s="158"/>
      <c r="VK22" s="158"/>
      <c r="VL22" s="158"/>
      <c r="VM22" s="158"/>
      <c r="VN22" s="158"/>
      <c r="VO22" s="158"/>
      <c r="VP22" s="158"/>
      <c r="VQ22" s="158"/>
      <c r="VR22" s="158"/>
      <c r="VS22" s="158"/>
      <c r="VT22" s="158"/>
      <c r="VU22" s="158"/>
      <c r="VV22" s="158"/>
      <c r="VW22" s="158"/>
      <c r="VX22" s="158"/>
      <c r="VY22" s="158"/>
      <c r="VZ22" s="158"/>
      <c r="WA22" s="158"/>
      <c r="WB22" s="158"/>
      <c r="WC22" s="158"/>
      <c r="WD22" s="158"/>
      <c r="WE22" s="158"/>
      <c r="WF22" s="158"/>
      <c r="WG22" s="158"/>
      <c r="WH22" s="158"/>
      <c r="WI22" s="158"/>
      <c r="WJ22" s="158"/>
      <c r="WK22" s="158"/>
      <c r="WL22" s="158"/>
      <c r="WM22" s="158"/>
      <c r="WN22" s="158"/>
      <c r="WO22" s="158"/>
      <c r="WP22" s="158"/>
      <c r="WQ22" s="158"/>
      <c r="WR22" s="158"/>
      <c r="WS22" s="158"/>
      <c r="WT22" s="158"/>
      <c r="WU22" s="158"/>
      <c r="WV22" s="158"/>
      <c r="WW22" s="158"/>
      <c r="WX22" s="158"/>
      <c r="WY22" s="158"/>
      <c r="WZ22" s="158"/>
      <c r="XA22" s="158"/>
      <c r="XB22" s="158"/>
      <c r="XC22" s="158"/>
      <c r="XD22" s="158"/>
      <c r="XE22" s="158"/>
      <c r="XF22" s="158"/>
      <c r="XG22" s="158"/>
      <c r="XH22" s="158"/>
      <c r="XI22" s="158"/>
      <c r="XJ22" s="158"/>
      <c r="XK22" s="158"/>
      <c r="XL22" s="158"/>
      <c r="XM22" s="158"/>
      <c r="XN22" s="158"/>
      <c r="XO22" s="158"/>
      <c r="XP22" s="158"/>
      <c r="XQ22" s="158"/>
      <c r="XR22" s="158"/>
      <c r="XS22" s="158"/>
      <c r="XT22" s="158"/>
      <c r="XU22" s="158"/>
      <c r="XV22" s="158"/>
      <c r="XW22" s="158"/>
      <c r="XX22" s="158"/>
      <c r="XY22" s="158"/>
      <c r="XZ22" s="158"/>
      <c r="YA22" s="158"/>
      <c r="YB22" s="158"/>
      <c r="YC22" s="158"/>
      <c r="YD22" s="158"/>
      <c r="YE22" s="158"/>
      <c r="YF22" s="158"/>
      <c r="YG22" s="158"/>
      <c r="YH22" s="158"/>
      <c r="YI22" s="158"/>
      <c r="YJ22" s="158"/>
      <c r="YK22" s="158"/>
      <c r="YL22" s="158"/>
      <c r="YM22" s="158"/>
      <c r="YN22" s="158"/>
      <c r="YO22" s="158"/>
      <c r="YP22" s="158"/>
      <c r="YQ22" s="158"/>
      <c r="YR22" s="158"/>
      <c r="YS22" s="158"/>
      <c r="YT22" s="158"/>
      <c r="YU22" s="158"/>
      <c r="YV22" s="158"/>
      <c r="YW22" s="158"/>
      <c r="YX22" s="158"/>
      <c r="YY22" s="158"/>
      <c r="YZ22" s="158"/>
      <c r="ZA22" s="158"/>
      <c r="ZB22" s="158"/>
      <c r="ZC22" s="158"/>
      <c r="ZD22" s="158"/>
      <c r="ZE22" s="158"/>
      <c r="ZF22" s="158"/>
      <c r="ZG22" s="158"/>
      <c r="ZH22" s="158"/>
      <c r="ZI22" s="158"/>
      <c r="ZJ22" s="158"/>
      <c r="ZK22" s="158"/>
      <c r="ZL22" s="158"/>
      <c r="ZM22" s="158"/>
      <c r="ZN22" s="158"/>
      <c r="ZO22" s="158"/>
      <c r="ZP22" s="158"/>
      <c r="ZQ22" s="158"/>
      <c r="ZR22" s="158"/>
      <c r="ZS22" s="158"/>
      <c r="ZT22" s="158"/>
      <c r="ZU22" s="158"/>
      <c r="ZV22" s="158"/>
      <c r="ZW22" s="158"/>
      <c r="ZX22" s="158"/>
      <c r="ZY22" s="158"/>
      <c r="ZZ22" s="158"/>
      <c r="AAA22" s="158"/>
      <c r="AAB22" s="158"/>
      <c r="AAC22" s="158"/>
      <c r="AAD22" s="158"/>
      <c r="AAE22" s="158"/>
      <c r="AAF22" s="158"/>
      <c r="AAG22" s="158"/>
      <c r="AAH22" s="158"/>
      <c r="AAI22" s="158"/>
      <c r="AAJ22" s="158"/>
      <c r="AAK22" s="158"/>
      <c r="AAL22" s="158"/>
      <c r="AAM22" s="158"/>
      <c r="AAN22" s="158"/>
      <c r="AAO22" s="158"/>
      <c r="AAP22" s="158"/>
      <c r="AAQ22" s="158"/>
      <c r="AAR22" s="158"/>
      <c r="AAS22" s="158"/>
      <c r="AAT22" s="158"/>
      <c r="AAU22" s="158"/>
      <c r="AAV22" s="158"/>
      <c r="AAW22" s="158"/>
      <c r="AAX22" s="158"/>
      <c r="AAY22" s="158"/>
      <c r="AAZ22" s="158"/>
      <c r="ABA22" s="158"/>
      <c r="ABB22" s="158"/>
      <c r="ABC22" s="158"/>
      <c r="ABD22" s="158"/>
      <c r="ABE22" s="158"/>
      <c r="ABF22" s="158"/>
      <c r="ABG22" s="158"/>
      <c r="ABH22" s="158"/>
      <c r="ABI22" s="158"/>
      <c r="ABJ22" s="158"/>
      <c r="ABK22" s="158"/>
      <c r="ABL22" s="158"/>
      <c r="ABM22" s="158"/>
      <c r="ABN22" s="158"/>
      <c r="ABO22" s="158"/>
      <c r="ABP22" s="158"/>
      <c r="ABQ22" s="158"/>
      <c r="ABR22" s="158"/>
      <c r="ABS22" s="158"/>
      <c r="ABT22" s="158"/>
      <c r="ABU22" s="158"/>
      <c r="ABV22" s="158"/>
      <c r="ABW22" s="158"/>
      <c r="ABX22" s="158"/>
      <c r="ABY22" s="158"/>
      <c r="ABZ22" s="158"/>
      <c r="ACA22" s="158"/>
      <c r="ACB22" s="158"/>
      <c r="ACC22" s="158"/>
      <c r="ACD22" s="158"/>
      <c r="ACE22" s="158"/>
      <c r="ACF22" s="158"/>
      <c r="ACG22" s="158"/>
      <c r="ACH22" s="158"/>
      <c r="ACI22" s="158"/>
      <c r="ACJ22" s="158"/>
      <c r="ACK22" s="158"/>
      <c r="ACL22" s="158"/>
      <c r="ACM22" s="158"/>
      <c r="ACN22" s="158"/>
      <c r="ACO22" s="158"/>
      <c r="ACP22" s="158"/>
      <c r="ACQ22" s="158"/>
      <c r="ACR22" s="158"/>
      <c r="ACS22" s="158"/>
      <c r="ACT22" s="158"/>
      <c r="ACU22" s="158"/>
      <c r="ACV22" s="158"/>
      <c r="ACW22" s="158"/>
      <c r="ACX22" s="158"/>
      <c r="ACY22" s="158"/>
      <c r="ACZ22" s="158"/>
      <c r="ADA22" s="158"/>
      <c r="ADB22" s="158"/>
      <c r="ADC22" s="158"/>
      <c r="ADD22" s="158"/>
      <c r="ADE22" s="158"/>
      <c r="ADF22" s="158"/>
      <c r="ADG22" s="158"/>
      <c r="ADH22" s="158"/>
      <c r="ADI22" s="158"/>
      <c r="ADJ22" s="158"/>
      <c r="ADK22" s="158"/>
      <c r="ADL22" s="158"/>
      <c r="ADM22" s="158"/>
      <c r="ADN22" s="158"/>
      <c r="ADO22" s="158"/>
      <c r="ADP22" s="158"/>
      <c r="ADQ22" s="158"/>
      <c r="ADR22" s="158"/>
      <c r="ADS22" s="158"/>
      <c r="ADT22" s="158"/>
      <c r="ADU22" s="158"/>
      <c r="ADV22" s="158"/>
      <c r="ADW22" s="158"/>
      <c r="ADX22" s="158"/>
      <c r="ADY22" s="158"/>
      <c r="ADZ22" s="158"/>
      <c r="AEA22" s="158"/>
      <c r="AEB22" s="158"/>
      <c r="AEC22" s="158"/>
      <c r="AED22" s="158"/>
      <c r="AEE22" s="158"/>
      <c r="AEF22" s="158"/>
      <c r="AEG22" s="158"/>
      <c r="AEH22" s="158"/>
      <c r="AEI22" s="158"/>
      <c r="AEJ22" s="158"/>
      <c r="AEK22" s="158"/>
      <c r="AEL22" s="158"/>
      <c r="AEM22" s="158"/>
      <c r="AEN22" s="158"/>
      <c r="AEO22" s="158"/>
      <c r="AEP22" s="158"/>
      <c r="AEQ22" s="158"/>
      <c r="AER22" s="158"/>
      <c r="AES22" s="158"/>
      <c r="AET22" s="158"/>
      <c r="AEU22" s="158"/>
      <c r="AEV22" s="158"/>
      <c r="AEW22" s="158"/>
      <c r="AEX22" s="158"/>
      <c r="AEY22" s="158"/>
      <c r="AEZ22" s="158"/>
      <c r="AFA22" s="158"/>
      <c r="AFB22" s="158"/>
      <c r="AFC22" s="158"/>
      <c r="AFD22" s="158"/>
      <c r="AFE22" s="158"/>
      <c r="AFF22" s="158"/>
      <c r="AFG22" s="158"/>
      <c r="AFH22" s="158"/>
      <c r="AFI22" s="158"/>
      <c r="AFJ22" s="158"/>
      <c r="AFK22" s="158"/>
      <c r="AFL22" s="158"/>
      <c r="AFM22" s="158"/>
      <c r="AFN22" s="158"/>
      <c r="AFO22" s="158"/>
      <c r="AFP22" s="158"/>
      <c r="AFQ22" s="158"/>
      <c r="AFR22" s="158"/>
      <c r="AFS22" s="158"/>
      <c r="AFT22" s="158"/>
      <c r="AFU22" s="158"/>
      <c r="AFV22" s="158"/>
      <c r="AFW22" s="158"/>
      <c r="AFX22" s="158"/>
      <c r="AFY22" s="158"/>
      <c r="AFZ22" s="158"/>
      <c r="AGA22" s="158"/>
      <c r="AGB22" s="158"/>
      <c r="AGC22" s="158"/>
      <c r="AGD22" s="158"/>
      <c r="AGE22" s="158"/>
      <c r="AGF22" s="158"/>
      <c r="AGG22" s="158"/>
      <c r="AGH22" s="158"/>
      <c r="AGI22" s="158"/>
      <c r="AGJ22" s="158"/>
      <c r="AGK22" s="158"/>
      <c r="AGL22" s="158"/>
      <c r="AGM22" s="158"/>
      <c r="AGN22" s="158"/>
      <c r="AGO22" s="158"/>
      <c r="AGP22" s="158"/>
      <c r="AGQ22" s="158"/>
      <c r="AGR22" s="158"/>
      <c r="AGS22" s="158"/>
      <c r="AGT22" s="158"/>
      <c r="AGU22" s="158"/>
      <c r="AGV22" s="158"/>
      <c r="AGW22" s="158"/>
      <c r="AGX22" s="158"/>
      <c r="AGY22" s="158"/>
      <c r="AGZ22" s="158"/>
      <c r="AHA22" s="158"/>
      <c r="AHB22" s="158"/>
      <c r="AHC22" s="158"/>
      <c r="AHD22" s="158"/>
      <c r="AHE22" s="158"/>
      <c r="AHF22" s="158"/>
      <c r="AHG22" s="158"/>
      <c r="AHH22" s="158"/>
      <c r="AHI22" s="158"/>
      <c r="AHJ22" s="158"/>
      <c r="AHK22" s="158"/>
      <c r="AHL22" s="158"/>
      <c r="AHM22" s="158"/>
      <c r="AHN22" s="158"/>
      <c r="AHO22" s="158"/>
      <c r="AHP22" s="158"/>
      <c r="AHQ22" s="158"/>
      <c r="AHR22" s="158"/>
      <c r="AHS22" s="158"/>
      <c r="AHT22" s="158"/>
      <c r="AHU22" s="158"/>
      <c r="AHV22" s="158"/>
      <c r="AHW22" s="158"/>
      <c r="AHX22" s="158"/>
      <c r="AHY22" s="158"/>
      <c r="AHZ22" s="158"/>
      <c r="AIA22" s="158"/>
      <c r="AIB22" s="158"/>
      <c r="AIC22" s="158"/>
      <c r="AID22" s="158"/>
      <c r="AIE22" s="158"/>
      <c r="AIF22" s="158"/>
      <c r="AIG22" s="158"/>
      <c r="AIH22" s="158"/>
      <c r="AII22" s="158"/>
      <c r="AIJ22" s="158"/>
      <c r="AIK22" s="158"/>
      <c r="AIL22" s="158"/>
      <c r="AIM22" s="158"/>
      <c r="AIN22" s="158"/>
      <c r="AIO22" s="158"/>
      <c r="AIP22" s="158"/>
      <c r="AIQ22" s="158"/>
      <c r="AIR22" s="158"/>
      <c r="AIS22" s="158"/>
      <c r="AIT22" s="158"/>
      <c r="AIU22" s="158"/>
      <c r="AIV22" s="158"/>
      <c r="AIW22" s="158"/>
      <c r="AIX22" s="158"/>
      <c r="AIY22" s="158"/>
      <c r="AIZ22" s="158"/>
      <c r="AJA22" s="158"/>
      <c r="AJB22" s="158"/>
      <c r="AJC22" s="158"/>
      <c r="AJD22" s="158"/>
      <c r="AJE22" s="158"/>
      <c r="AJF22" s="158"/>
      <c r="AJG22" s="158"/>
      <c r="AJH22" s="158"/>
      <c r="AJI22" s="158"/>
      <c r="AJJ22" s="158"/>
      <c r="AJK22" s="158"/>
      <c r="AJL22" s="158"/>
      <c r="AJM22" s="158"/>
      <c r="AJN22" s="158"/>
      <c r="AJO22" s="158"/>
      <c r="AJP22" s="158"/>
      <c r="AJQ22" s="158"/>
      <c r="AJR22" s="158"/>
      <c r="AJS22" s="158"/>
      <c r="AJT22" s="158"/>
      <c r="AJU22" s="158"/>
      <c r="AJV22" s="158"/>
      <c r="AJW22" s="158"/>
      <c r="AJX22" s="158"/>
      <c r="AJY22" s="158"/>
      <c r="AJZ22" s="158"/>
      <c r="AKA22" s="158"/>
      <c r="AKB22" s="158"/>
      <c r="AKC22" s="158"/>
    </row>
    <row r="23" spans="1:965" ht="11.25" customHeight="1" x14ac:dyDescent="0.2">
      <c r="A23" s="22" t="s">
        <v>528</v>
      </c>
      <c r="B23" s="54" t="s">
        <v>33</v>
      </c>
      <c r="C23" s="22" t="s">
        <v>508</v>
      </c>
      <c r="D23" s="54">
        <v>7</v>
      </c>
      <c r="E23" s="54">
        <v>6</v>
      </c>
      <c r="F23" s="54"/>
      <c r="G23" s="54">
        <v>19</v>
      </c>
      <c r="H23" s="51" t="s">
        <v>46</v>
      </c>
      <c r="I23" s="54">
        <v>9</v>
      </c>
      <c r="J23" s="54">
        <v>11</v>
      </c>
      <c r="K23" s="152"/>
      <c r="L23" s="54">
        <v>14</v>
      </c>
      <c r="M23" s="54">
        <v>6</v>
      </c>
      <c r="N23" s="54"/>
      <c r="O23" s="54">
        <v>14</v>
      </c>
      <c r="P23" s="46">
        <f>SUM(D23:O23)</f>
        <v>86</v>
      </c>
      <c r="Q23" s="46">
        <f>+P23-E23</f>
        <v>80</v>
      </c>
      <c r="R23" s="46">
        <f>COUNT(D23:O23)</f>
        <v>8</v>
      </c>
    </row>
    <row r="24" spans="1:965" s="8" customFormat="1" ht="11.25" customHeight="1" x14ac:dyDescent="0.2">
      <c r="A24" s="22" t="s">
        <v>512</v>
      </c>
      <c r="B24" s="45" t="s">
        <v>33</v>
      </c>
      <c r="C24" s="22" t="s">
        <v>276</v>
      </c>
      <c r="D24" s="54"/>
      <c r="E24" s="54">
        <v>22</v>
      </c>
      <c r="F24" s="54">
        <v>25</v>
      </c>
      <c r="G24" s="54">
        <v>14</v>
      </c>
      <c r="H24" s="54"/>
      <c r="I24" s="54">
        <v>3</v>
      </c>
      <c r="J24" s="54"/>
      <c r="K24" s="152"/>
      <c r="L24" s="54"/>
      <c r="M24" s="54"/>
      <c r="N24" s="54"/>
      <c r="O24" s="54">
        <v>13</v>
      </c>
      <c r="P24" s="46">
        <f>SUM(D24:O24)</f>
        <v>77</v>
      </c>
      <c r="Q24" s="46">
        <f>+P24</f>
        <v>77</v>
      </c>
      <c r="R24" s="46">
        <f>COUNT(D24:O24)</f>
        <v>5</v>
      </c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8"/>
      <c r="DD24" s="158"/>
      <c r="DE24" s="158"/>
      <c r="DF24" s="158"/>
      <c r="DG24" s="158"/>
      <c r="DH24" s="158"/>
      <c r="DI24" s="158"/>
      <c r="DJ24" s="158"/>
      <c r="DK24" s="158"/>
      <c r="DL24" s="158"/>
      <c r="DM24" s="158"/>
      <c r="DN24" s="158"/>
      <c r="DO24" s="158"/>
      <c r="DP24" s="158"/>
      <c r="DQ24" s="158"/>
      <c r="DR24" s="158"/>
      <c r="DS24" s="158"/>
      <c r="DT24" s="158"/>
      <c r="DU24" s="158"/>
      <c r="DV24" s="158"/>
      <c r="DW24" s="158"/>
      <c r="DX24" s="158"/>
      <c r="DY24" s="158"/>
      <c r="DZ24" s="158"/>
      <c r="EA24" s="158"/>
      <c r="EB24" s="158"/>
      <c r="EC24" s="158"/>
      <c r="ED24" s="158"/>
      <c r="EE24" s="158"/>
      <c r="EF24" s="158"/>
      <c r="EG24" s="158"/>
      <c r="EH24" s="158"/>
      <c r="EI24" s="158"/>
      <c r="EJ24" s="158"/>
      <c r="EK24" s="158"/>
      <c r="EL24" s="158"/>
      <c r="EM24" s="158"/>
      <c r="EN24" s="158"/>
      <c r="EO24" s="158"/>
      <c r="EP24" s="158"/>
      <c r="EQ24" s="158"/>
      <c r="ER24" s="158"/>
      <c r="ES24" s="158"/>
      <c r="ET24" s="158"/>
      <c r="EU24" s="158"/>
      <c r="EV24" s="158"/>
      <c r="EW24" s="158"/>
      <c r="EX24" s="158"/>
      <c r="EY24" s="158"/>
      <c r="EZ24" s="158"/>
      <c r="FA24" s="158"/>
      <c r="FB24" s="158"/>
      <c r="FC24" s="158"/>
      <c r="FD24" s="158"/>
      <c r="FE24" s="158"/>
      <c r="FF24" s="158"/>
      <c r="FG24" s="158"/>
      <c r="FH24" s="158"/>
      <c r="FI24" s="158"/>
      <c r="FJ24" s="158"/>
      <c r="FK24" s="158"/>
      <c r="FL24" s="158"/>
      <c r="FM24" s="158"/>
      <c r="FN24" s="158"/>
      <c r="FO24" s="158"/>
      <c r="FP24" s="158"/>
      <c r="FQ24" s="158"/>
      <c r="FR24" s="158"/>
      <c r="FS24" s="158"/>
      <c r="FT24" s="158"/>
      <c r="FU24" s="158"/>
      <c r="FV24" s="158"/>
      <c r="FW24" s="158"/>
      <c r="FX24" s="158"/>
      <c r="FY24" s="158"/>
      <c r="FZ24" s="158"/>
      <c r="GA24" s="158"/>
      <c r="GB24" s="158"/>
      <c r="GC24" s="158"/>
      <c r="GD24" s="158"/>
      <c r="GE24" s="158"/>
      <c r="GF24" s="158"/>
      <c r="GG24" s="158"/>
      <c r="GH24" s="158"/>
      <c r="GI24" s="158"/>
      <c r="GJ24" s="158"/>
      <c r="GK24" s="158"/>
      <c r="GL24" s="158"/>
      <c r="GM24" s="158"/>
      <c r="GN24" s="158"/>
      <c r="GO24" s="158"/>
      <c r="GP24" s="158"/>
      <c r="GQ24" s="158"/>
      <c r="GR24" s="158"/>
      <c r="GS24" s="158"/>
      <c r="GT24" s="158"/>
      <c r="GU24" s="158"/>
      <c r="GV24" s="158"/>
      <c r="GW24" s="158"/>
      <c r="GX24" s="158"/>
      <c r="GY24" s="158"/>
      <c r="GZ24" s="158"/>
      <c r="HA24" s="158"/>
      <c r="HB24" s="158"/>
      <c r="HC24" s="158"/>
      <c r="HD24" s="158"/>
      <c r="HE24" s="158"/>
      <c r="HF24" s="158"/>
      <c r="HG24" s="158"/>
      <c r="HH24" s="158"/>
      <c r="HI24" s="158"/>
      <c r="HJ24" s="158"/>
      <c r="HK24" s="158"/>
      <c r="HL24" s="158"/>
      <c r="HM24" s="158"/>
      <c r="HN24" s="158"/>
      <c r="HO24" s="158"/>
      <c r="HP24" s="158"/>
      <c r="HQ24" s="158"/>
      <c r="HR24" s="158"/>
      <c r="HS24" s="158"/>
      <c r="HT24" s="158"/>
      <c r="HU24" s="158"/>
      <c r="HV24" s="158"/>
      <c r="HW24" s="158"/>
      <c r="HX24" s="158"/>
      <c r="HY24" s="158"/>
      <c r="HZ24" s="158"/>
      <c r="IA24" s="158"/>
      <c r="IB24" s="158"/>
      <c r="IC24" s="158"/>
      <c r="ID24" s="158"/>
      <c r="IE24" s="158"/>
      <c r="IF24" s="158"/>
      <c r="IG24" s="158"/>
      <c r="IH24" s="158"/>
      <c r="II24" s="158"/>
      <c r="IJ24" s="158"/>
      <c r="IK24" s="158"/>
      <c r="IL24" s="158"/>
      <c r="IM24" s="158"/>
      <c r="IN24" s="158"/>
      <c r="IO24" s="158"/>
      <c r="IP24" s="158"/>
      <c r="IQ24" s="158"/>
      <c r="IR24" s="158"/>
      <c r="IS24" s="158"/>
      <c r="IT24" s="158"/>
      <c r="IU24" s="158"/>
      <c r="IV24" s="158"/>
      <c r="IW24" s="158"/>
      <c r="IX24" s="158"/>
      <c r="IY24" s="158"/>
      <c r="IZ24" s="158"/>
      <c r="JA24" s="158"/>
      <c r="JB24" s="158"/>
      <c r="JC24" s="158"/>
      <c r="JD24" s="158"/>
      <c r="JE24" s="158"/>
      <c r="JF24" s="158"/>
      <c r="JG24" s="158"/>
      <c r="JH24" s="158"/>
      <c r="JI24" s="158"/>
      <c r="JJ24" s="158"/>
      <c r="JK24" s="158"/>
      <c r="JL24" s="158"/>
      <c r="JM24" s="158"/>
      <c r="JN24" s="158"/>
      <c r="JO24" s="158"/>
      <c r="JP24" s="158"/>
      <c r="JQ24" s="158"/>
      <c r="JR24" s="158"/>
      <c r="JS24" s="158"/>
      <c r="JT24" s="158"/>
      <c r="JU24" s="158"/>
      <c r="JV24" s="158"/>
      <c r="JW24" s="158"/>
      <c r="JX24" s="158"/>
      <c r="JY24" s="158"/>
      <c r="JZ24" s="158"/>
      <c r="KA24" s="158"/>
      <c r="KB24" s="158"/>
      <c r="KC24" s="158"/>
      <c r="KD24" s="158"/>
      <c r="KE24" s="158"/>
      <c r="KF24" s="158"/>
      <c r="KG24" s="158"/>
      <c r="KH24" s="158"/>
      <c r="KI24" s="158"/>
      <c r="KJ24" s="158"/>
      <c r="KK24" s="158"/>
      <c r="KL24" s="158"/>
      <c r="KM24" s="158"/>
      <c r="KN24" s="158"/>
      <c r="KO24" s="158"/>
      <c r="KP24" s="158"/>
      <c r="KQ24" s="158"/>
      <c r="KR24" s="158"/>
      <c r="KS24" s="158"/>
      <c r="KT24" s="158"/>
      <c r="KU24" s="158"/>
      <c r="KV24" s="158"/>
      <c r="KW24" s="158"/>
      <c r="KX24" s="158"/>
      <c r="KY24" s="158"/>
      <c r="KZ24" s="158"/>
      <c r="LA24" s="158"/>
      <c r="LB24" s="158"/>
      <c r="LC24" s="158"/>
      <c r="LD24" s="158"/>
      <c r="LE24" s="158"/>
      <c r="LF24" s="158"/>
      <c r="LG24" s="158"/>
      <c r="LH24" s="158"/>
      <c r="LI24" s="158"/>
      <c r="LJ24" s="158"/>
      <c r="LK24" s="158"/>
      <c r="LL24" s="158"/>
      <c r="LM24" s="158"/>
      <c r="LN24" s="158"/>
      <c r="LO24" s="158"/>
      <c r="LP24" s="158"/>
      <c r="LQ24" s="158"/>
      <c r="LR24" s="158"/>
      <c r="LS24" s="158"/>
      <c r="LT24" s="158"/>
      <c r="LU24" s="158"/>
      <c r="LV24" s="158"/>
      <c r="LW24" s="158"/>
      <c r="LX24" s="158"/>
      <c r="LY24" s="158"/>
      <c r="LZ24" s="158"/>
      <c r="MA24" s="158"/>
      <c r="MB24" s="158"/>
      <c r="MC24" s="158"/>
      <c r="MD24" s="158"/>
      <c r="ME24" s="158"/>
      <c r="MF24" s="158"/>
      <c r="MG24" s="158"/>
      <c r="MH24" s="158"/>
      <c r="MI24" s="158"/>
      <c r="MJ24" s="158"/>
      <c r="MK24" s="158"/>
      <c r="ML24" s="158"/>
      <c r="MM24" s="158"/>
      <c r="MN24" s="158"/>
      <c r="MO24" s="158"/>
      <c r="MP24" s="158"/>
      <c r="MQ24" s="158"/>
      <c r="MR24" s="158"/>
      <c r="MS24" s="158"/>
      <c r="MT24" s="158"/>
      <c r="MU24" s="158"/>
      <c r="MV24" s="158"/>
      <c r="MW24" s="158"/>
      <c r="MX24" s="158"/>
      <c r="MY24" s="158"/>
      <c r="MZ24" s="158"/>
      <c r="NA24" s="158"/>
      <c r="NB24" s="158"/>
      <c r="NC24" s="158"/>
      <c r="ND24" s="158"/>
      <c r="NE24" s="158"/>
      <c r="NF24" s="158"/>
      <c r="NG24" s="158"/>
      <c r="NH24" s="158"/>
      <c r="NI24" s="158"/>
      <c r="NJ24" s="158"/>
      <c r="NK24" s="158"/>
      <c r="NL24" s="158"/>
      <c r="NM24" s="158"/>
      <c r="NN24" s="158"/>
      <c r="NO24" s="158"/>
      <c r="NP24" s="158"/>
      <c r="NQ24" s="158"/>
      <c r="NR24" s="158"/>
      <c r="NS24" s="158"/>
      <c r="NT24" s="158"/>
      <c r="NU24" s="158"/>
      <c r="NV24" s="158"/>
      <c r="NW24" s="158"/>
      <c r="NX24" s="158"/>
      <c r="NY24" s="158"/>
      <c r="NZ24" s="158"/>
      <c r="OA24" s="158"/>
      <c r="OB24" s="158"/>
      <c r="OC24" s="158"/>
      <c r="OD24" s="158"/>
      <c r="OE24" s="158"/>
      <c r="OF24" s="158"/>
      <c r="OG24" s="158"/>
      <c r="OH24" s="158"/>
      <c r="OI24" s="158"/>
      <c r="OJ24" s="158"/>
      <c r="OK24" s="158"/>
      <c r="OL24" s="158"/>
      <c r="OM24" s="158"/>
      <c r="ON24" s="158"/>
      <c r="OO24" s="158"/>
      <c r="OP24" s="158"/>
      <c r="OQ24" s="158"/>
      <c r="OR24" s="158"/>
      <c r="OS24" s="158"/>
      <c r="OT24" s="158"/>
      <c r="OU24" s="158"/>
      <c r="OV24" s="158"/>
      <c r="OW24" s="158"/>
      <c r="OX24" s="158"/>
      <c r="OY24" s="158"/>
      <c r="OZ24" s="158"/>
      <c r="PA24" s="158"/>
      <c r="PB24" s="158"/>
      <c r="PC24" s="158"/>
      <c r="PD24" s="158"/>
      <c r="PE24" s="158"/>
      <c r="PF24" s="158"/>
      <c r="PG24" s="158"/>
      <c r="PH24" s="158"/>
      <c r="PI24" s="158"/>
      <c r="PJ24" s="158"/>
      <c r="PK24" s="158"/>
      <c r="PL24" s="158"/>
      <c r="PM24" s="158"/>
      <c r="PN24" s="158"/>
      <c r="PO24" s="158"/>
      <c r="PP24" s="158"/>
      <c r="PQ24" s="158"/>
      <c r="PR24" s="158"/>
      <c r="PS24" s="158"/>
      <c r="PT24" s="158"/>
      <c r="PU24" s="158"/>
      <c r="PV24" s="158"/>
      <c r="PW24" s="158"/>
      <c r="PX24" s="158"/>
      <c r="PY24" s="158"/>
      <c r="PZ24" s="158"/>
      <c r="QA24" s="158"/>
      <c r="QB24" s="158"/>
      <c r="QC24" s="158"/>
      <c r="QD24" s="158"/>
      <c r="QE24" s="158"/>
      <c r="QF24" s="158"/>
      <c r="QG24" s="158"/>
      <c r="QH24" s="158"/>
      <c r="QI24" s="158"/>
      <c r="QJ24" s="158"/>
      <c r="QK24" s="158"/>
      <c r="QL24" s="158"/>
      <c r="QM24" s="158"/>
      <c r="QN24" s="158"/>
      <c r="QO24" s="158"/>
      <c r="QP24" s="158"/>
      <c r="QQ24" s="158"/>
      <c r="QR24" s="158"/>
      <c r="QS24" s="158"/>
      <c r="QT24" s="158"/>
      <c r="QU24" s="158"/>
      <c r="QV24" s="158"/>
      <c r="QW24" s="158"/>
      <c r="QX24" s="158"/>
      <c r="QY24" s="158"/>
      <c r="QZ24" s="158"/>
      <c r="RA24" s="158"/>
      <c r="RB24" s="158"/>
      <c r="RC24" s="158"/>
      <c r="RD24" s="158"/>
      <c r="RE24" s="158"/>
      <c r="RF24" s="158"/>
      <c r="RG24" s="158"/>
      <c r="RH24" s="158"/>
      <c r="RI24" s="158"/>
      <c r="RJ24" s="158"/>
      <c r="RK24" s="158"/>
      <c r="RL24" s="158"/>
      <c r="RM24" s="158"/>
      <c r="RN24" s="158"/>
      <c r="RO24" s="158"/>
      <c r="RP24" s="158"/>
      <c r="RQ24" s="158"/>
      <c r="RR24" s="158"/>
      <c r="RS24" s="158"/>
      <c r="RT24" s="158"/>
      <c r="RU24" s="158"/>
      <c r="RV24" s="158"/>
      <c r="RW24" s="158"/>
      <c r="RX24" s="158"/>
      <c r="RY24" s="158"/>
      <c r="RZ24" s="158"/>
      <c r="SA24" s="158"/>
      <c r="SB24" s="158"/>
      <c r="SC24" s="158"/>
      <c r="SD24" s="158"/>
      <c r="SE24" s="158"/>
      <c r="SF24" s="158"/>
      <c r="SG24" s="158"/>
      <c r="SH24" s="158"/>
      <c r="SI24" s="158"/>
      <c r="SJ24" s="158"/>
      <c r="SK24" s="158"/>
      <c r="SL24" s="158"/>
      <c r="SM24" s="158"/>
      <c r="SN24" s="158"/>
      <c r="SO24" s="158"/>
      <c r="SP24" s="158"/>
      <c r="SQ24" s="158"/>
      <c r="SR24" s="158"/>
      <c r="SS24" s="158"/>
      <c r="ST24" s="158"/>
      <c r="SU24" s="158"/>
      <c r="SV24" s="158"/>
      <c r="SW24" s="158"/>
      <c r="SX24" s="158"/>
      <c r="SY24" s="158"/>
      <c r="SZ24" s="158"/>
      <c r="TA24" s="158"/>
      <c r="TB24" s="158"/>
      <c r="TC24" s="158"/>
      <c r="TD24" s="158"/>
      <c r="TE24" s="158"/>
      <c r="TF24" s="158"/>
      <c r="TG24" s="158"/>
      <c r="TH24" s="158"/>
      <c r="TI24" s="158"/>
      <c r="TJ24" s="158"/>
      <c r="TK24" s="158"/>
      <c r="TL24" s="158"/>
      <c r="TM24" s="158"/>
      <c r="TN24" s="158"/>
      <c r="TO24" s="158"/>
      <c r="TP24" s="158"/>
      <c r="TQ24" s="158"/>
      <c r="TR24" s="158"/>
      <c r="TS24" s="158"/>
      <c r="TT24" s="158"/>
      <c r="TU24" s="158"/>
      <c r="TV24" s="158"/>
      <c r="TW24" s="158"/>
      <c r="TX24" s="158"/>
      <c r="TY24" s="158"/>
      <c r="TZ24" s="158"/>
      <c r="UA24" s="158"/>
      <c r="UB24" s="158"/>
      <c r="UC24" s="158"/>
      <c r="UD24" s="158"/>
      <c r="UE24" s="158"/>
      <c r="UF24" s="158"/>
      <c r="UG24" s="158"/>
      <c r="UH24" s="158"/>
      <c r="UI24" s="158"/>
      <c r="UJ24" s="158"/>
      <c r="UK24" s="158"/>
      <c r="UL24" s="158"/>
      <c r="UM24" s="158"/>
      <c r="UN24" s="158"/>
      <c r="UO24" s="158"/>
      <c r="UP24" s="158"/>
      <c r="UQ24" s="158"/>
      <c r="UR24" s="158"/>
      <c r="US24" s="158"/>
      <c r="UT24" s="158"/>
      <c r="UU24" s="158"/>
      <c r="UV24" s="158"/>
      <c r="UW24" s="158"/>
      <c r="UX24" s="158"/>
      <c r="UY24" s="158"/>
      <c r="UZ24" s="158"/>
      <c r="VA24" s="158"/>
      <c r="VB24" s="158"/>
      <c r="VC24" s="158"/>
      <c r="VD24" s="158"/>
      <c r="VE24" s="158"/>
      <c r="VF24" s="158"/>
      <c r="VG24" s="158"/>
      <c r="VH24" s="158"/>
      <c r="VI24" s="158"/>
      <c r="VJ24" s="158"/>
      <c r="VK24" s="158"/>
      <c r="VL24" s="158"/>
      <c r="VM24" s="158"/>
      <c r="VN24" s="158"/>
      <c r="VO24" s="158"/>
      <c r="VP24" s="158"/>
      <c r="VQ24" s="158"/>
      <c r="VR24" s="158"/>
      <c r="VS24" s="158"/>
      <c r="VT24" s="158"/>
      <c r="VU24" s="158"/>
      <c r="VV24" s="158"/>
      <c r="VW24" s="158"/>
      <c r="VX24" s="158"/>
      <c r="VY24" s="158"/>
      <c r="VZ24" s="158"/>
      <c r="WA24" s="158"/>
      <c r="WB24" s="158"/>
      <c r="WC24" s="158"/>
      <c r="WD24" s="158"/>
      <c r="WE24" s="158"/>
      <c r="WF24" s="158"/>
      <c r="WG24" s="158"/>
      <c r="WH24" s="158"/>
      <c r="WI24" s="158"/>
      <c r="WJ24" s="158"/>
      <c r="WK24" s="158"/>
      <c r="WL24" s="158"/>
      <c r="WM24" s="158"/>
      <c r="WN24" s="158"/>
      <c r="WO24" s="158"/>
      <c r="WP24" s="158"/>
      <c r="WQ24" s="158"/>
      <c r="WR24" s="158"/>
      <c r="WS24" s="158"/>
      <c r="WT24" s="158"/>
      <c r="WU24" s="158"/>
      <c r="WV24" s="158"/>
      <c r="WW24" s="158"/>
      <c r="WX24" s="158"/>
      <c r="WY24" s="158"/>
      <c r="WZ24" s="158"/>
      <c r="XA24" s="158"/>
      <c r="XB24" s="158"/>
      <c r="XC24" s="158"/>
      <c r="XD24" s="158"/>
      <c r="XE24" s="158"/>
      <c r="XF24" s="158"/>
      <c r="XG24" s="158"/>
      <c r="XH24" s="158"/>
      <c r="XI24" s="158"/>
      <c r="XJ24" s="158"/>
      <c r="XK24" s="158"/>
      <c r="XL24" s="158"/>
      <c r="XM24" s="158"/>
      <c r="XN24" s="158"/>
      <c r="XO24" s="158"/>
      <c r="XP24" s="158"/>
      <c r="XQ24" s="158"/>
      <c r="XR24" s="158"/>
      <c r="XS24" s="158"/>
      <c r="XT24" s="158"/>
      <c r="XU24" s="158"/>
      <c r="XV24" s="158"/>
      <c r="XW24" s="158"/>
      <c r="XX24" s="158"/>
      <c r="XY24" s="158"/>
      <c r="XZ24" s="158"/>
      <c r="YA24" s="158"/>
      <c r="YB24" s="158"/>
      <c r="YC24" s="158"/>
      <c r="YD24" s="158"/>
      <c r="YE24" s="158"/>
      <c r="YF24" s="158"/>
      <c r="YG24" s="158"/>
      <c r="YH24" s="158"/>
      <c r="YI24" s="158"/>
      <c r="YJ24" s="158"/>
      <c r="YK24" s="158"/>
      <c r="YL24" s="158"/>
      <c r="YM24" s="158"/>
      <c r="YN24" s="158"/>
      <c r="YO24" s="158"/>
      <c r="YP24" s="158"/>
      <c r="YQ24" s="158"/>
      <c r="YR24" s="158"/>
      <c r="YS24" s="158"/>
      <c r="YT24" s="158"/>
      <c r="YU24" s="158"/>
      <c r="YV24" s="158"/>
      <c r="YW24" s="158"/>
      <c r="YX24" s="158"/>
      <c r="YY24" s="158"/>
      <c r="YZ24" s="158"/>
      <c r="ZA24" s="158"/>
      <c r="ZB24" s="158"/>
      <c r="ZC24" s="158"/>
      <c r="ZD24" s="158"/>
      <c r="ZE24" s="158"/>
      <c r="ZF24" s="158"/>
      <c r="ZG24" s="158"/>
      <c r="ZH24" s="158"/>
      <c r="ZI24" s="158"/>
      <c r="ZJ24" s="158"/>
      <c r="ZK24" s="158"/>
      <c r="ZL24" s="158"/>
      <c r="ZM24" s="158"/>
      <c r="ZN24" s="158"/>
      <c r="ZO24" s="158"/>
      <c r="ZP24" s="158"/>
      <c r="ZQ24" s="158"/>
      <c r="ZR24" s="158"/>
      <c r="ZS24" s="158"/>
      <c r="ZT24" s="158"/>
      <c r="ZU24" s="158"/>
      <c r="ZV24" s="158"/>
      <c r="ZW24" s="158"/>
      <c r="ZX24" s="158"/>
      <c r="ZY24" s="158"/>
      <c r="ZZ24" s="158"/>
      <c r="AAA24" s="158"/>
      <c r="AAB24" s="158"/>
      <c r="AAC24" s="158"/>
      <c r="AAD24" s="158"/>
      <c r="AAE24" s="158"/>
      <c r="AAF24" s="158"/>
      <c r="AAG24" s="158"/>
      <c r="AAH24" s="158"/>
      <c r="AAI24" s="158"/>
      <c r="AAJ24" s="158"/>
      <c r="AAK24" s="158"/>
      <c r="AAL24" s="158"/>
      <c r="AAM24" s="158"/>
      <c r="AAN24" s="158"/>
      <c r="AAO24" s="158"/>
      <c r="AAP24" s="158"/>
      <c r="AAQ24" s="158"/>
      <c r="AAR24" s="158"/>
      <c r="AAS24" s="158"/>
      <c r="AAT24" s="158"/>
      <c r="AAU24" s="158"/>
      <c r="AAV24" s="158"/>
      <c r="AAW24" s="158"/>
      <c r="AAX24" s="158"/>
      <c r="AAY24" s="158"/>
      <c r="AAZ24" s="158"/>
      <c r="ABA24" s="158"/>
      <c r="ABB24" s="158"/>
      <c r="ABC24" s="158"/>
      <c r="ABD24" s="158"/>
      <c r="ABE24" s="158"/>
      <c r="ABF24" s="158"/>
      <c r="ABG24" s="158"/>
      <c r="ABH24" s="158"/>
      <c r="ABI24" s="158"/>
      <c r="ABJ24" s="158"/>
      <c r="ABK24" s="158"/>
      <c r="ABL24" s="158"/>
      <c r="ABM24" s="158"/>
      <c r="ABN24" s="158"/>
      <c r="ABO24" s="158"/>
      <c r="ABP24" s="158"/>
      <c r="ABQ24" s="158"/>
      <c r="ABR24" s="158"/>
      <c r="ABS24" s="158"/>
      <c r="ABT24" s="158"/>
      <c r="ABU24" s="158"/>
      <c r="ABV24" s="158"/>
      <c r="ABW24" s="158"/>
      <c r="ABX24" s="158"/>
      <c r="ABY24" s="158"/>
      <c r="ABZ24" s="158"/>
      <c r="ACA24" s="158"/>
      <c r="ACB24" s="158"/>
      <c r="ACC24" s="158"/>
      <c r="ACD24" s="158"/>
      <c r="ACE24" s="158"/>
      <c r="ACF24" s="158"/>
      <c r="ACG24" s="158"/>
      <c r="ACH24" s="158"/>
      <c r="ACI24" s="158"/>
      <c r="ACJ24" s="158"/>
      <c r="ACK24" s="158"/>
      <c r="ACL24" s="158"/>
      <c r="ACM24" s="158"/>
      <c r="ACN24" s="158"/>
      <c r="ACO24" s="158"/>
      <c r="ACP24" s="158"/>
      <c r="ACQ24" s="158"/>
      <c r="ACR24" s="158"/>
      <c r="ACS24" s="158"/>
      <c r="ACT24" s="158"/>
      <c r="ACU24" s="158"/>
      <c r="ACV24" s="158"/>
      <c r="ACW24" s="158"/>
      <c r="ACX24" s="158"/>
      <c r="ACY24" s="158"/>
      <c r="ACZ24" s="158"/>
      <c r="ADA24" s="158"/>
      <c r="ADB24" s="158"/>
      <c r="ADC24" s="158"/>
      <c r="ADD24" s="158"/>
      <c r="ADE24" s="158"/>
      <c r="ADF24" s="158"/>
      <c r="ADG24" s="158"/>
      <c r="ADH24" s="158"/>
      <c r="ADI24" s="158"/>
      <c r="ADJ24" s="158"/>
      <c r="ADK24" s="158"/>
      <c r="ADL24" s="158"/>
      <c r="ADM24" s="158"/>
      <c r="ADN24" s="158"/>
      <c r="ADO24" s="158"/>
      <c r="ADP24" s="158"/>
      <c r="ADQ24" s="158"/>
      <c r="ADR24" s="158"/>
      <c r="ADS24" s="158"/>
      <c r="ADT24" s="158"/>
      <c r="ADU24" s="158"/>
      <c r="ADV24" s="158"/>
      <c r="ADW24" s="158"/>
      <c r="ADX24" s="158"/>
      <c r="ADY24" s="158"/>
      <c r="ADZ24" s="158"/>
      <c r="AEA24" s="158"/>
      <c r="AEB24" s="158"/>
      <c r="AEC24" s="158"/>
      <c r="AED24" s="158"/>
      <c r="AEE24" s="158"/>
      <c r="AEF24" s="158"/>
      <c r="AEG24" s="158"/>
      <c r="AEH24" s="158"/>
      <c r="AEI24" s="158"/>
      <c r="AEJ24" s="158"/>
      <c r="AEK24" s="158"/>
      <c r="AEL24" s="158"/>
      <c r="AEM24" s="158"/>
      <c r="AEN24" s="158"/>
      <c r="AEO24" s="158"/>
      <c r="AEP24" s="158"/>
      <c r="AEQ24" s="158"/>
      <c r="AER24" s="158"/>
      <c r="AES24" s="158"/>
      <c r="AET24" s="158"/>
      <c r="AEU24" s="158"/>
      <c r="AEV24" s="158"/>
      <c r="AEW24" s="158"/>
      <c r="AEX24" s="158"/>
      <c r="AEY24" s="158"/>
      <c r="AEZ24" s="158"/>
      <c r="AFA24" s="158"/>
      <c r="AFB24" s="158"/>
      <c r="AFC24" s="158"/>
      <c r="AFD24" s="158"/>
      <c r="AFE24" s="158"/>
      <c r="AFF24" s="158"/>
      <c r="AFG24" s="158"/>
      <c r="AFH24" s="158"/>
      <c r="AFI24" s="158"/>
      <c r="AFJ24" s="158"/>
      <c r="AFK24" s="158"/>
      <c r="AFL24" s="158"/>
      <c r="AFM24" s="158"/>
      <c r="AFN24" s="158"/>
      <c r="AFO24" s="158"/>
      <c r="AFP24" s="158"/>
      <c r="AFQ24" s="158"/>
      <c r="AFR24" s="158"/>
      <c r="AFS24" s="158"/>
      <c r="AFT24" s="158"/>
      <c r="AFU24" s="158"/>
      <c r="AFV24" s="158"/>
      <c r="AFW24" s="158"/>
      <c r="AFX24" s="158"/>
      <c r="AFY24" s="158"/>
      <c r="AFZ24" s="158"/>
      <c r="AGA24" s="158"/>
      <c r="AGB24" s="158"/>
      <c r="AGC24" s="158"/>
      <c r="AGD24" s="158"/>
      <c r="AGE24" s="158"/>
      <c r="AGF24" s="158"/>
      <c r="AGG24" s="158"/>
      <c r="AGH24" s="158"/>
      <c r="AGI24" s="158"/>
      <c r="AGJ24" s="158"/>
      <c r="AGK24" s="158"/>
      <c r="AGL24" s="158"/>
      <c r="AGM24" s="158"/>
      <c r="AGN24" s="158"/>
      <c r="AGO24" s="158"/>
      <c r="AGP24" s="158"/>
      <c r="AGQ24" s="158"/>
      <c r="AGR24" s="158"/>
      <c r="AGS24" s="158"/>
      <c r="AGT24" s="158"/>
      <c r="AGU24" s="158"/>
      <c r="AGV24" s="158"/>
      <c r="AGW24" s="158"/>
      <c r="AGX24" s="158"/>
      <c r="AGY24" s="158"/>
      <c r="AGZ24" s="158"/>
      <c r="AHA24" s="158"/>
      <c r="AHB24" s="158"/>
      <c r="AHC24" s="158"/>
      <c r="AHD24" s="158"/>
      <c r="AHE24" s="158"/>
      <c r="AHF24" s="158"/>
      <c r="AHG24" s="158"/>
      <c r="AHH24" s="158"/>
      <c r="AHI24" s="158"/>
      <c r="AHJ24" s="158"/>
      <c r="AHK24" s="158"/>
      <c r="AHL24" s="158"/>
      <c r="AHM24" s="158"/>
      <c r="AHN24" s="158"/>
      <c r="AHO24" s="158"/>
      <c r="AHP24" s="158"/>
      <c r="AHQ24" s="158"/>
      <c r="AHR24" s="158"/>
      <c r="AHS24" s="158"/>
      <c r="AHT24" s="158"/>
      <c r="AHU24" s="158"/>
      <c r="AHV24" s="158"/>
      <c r="AHW24" s="158"/>
      <c r="AHX24" s="158"/>
      <c r="AHY24" s="158"/>
      <c r="AHZ24" s="158"/>
      <c r="AIA24" s="158"/>
      <c r="AIB24" s="158"/>
      <c r="AIC24" s="158"/>
      <c r="AID24" s="158"/>
      <c r="AIE24" s="158"/>
      <c r="AIF24" s="158"/>
      <c r="AIG24" s="158"/>
      <c r="AIH24" s="158"/>
      <c r="AII24" s="158"/>
      <c r="AIJ24" s="158"/>
      <c r="AIK24" s="158"/>
      <c r="AIL24" s="158"/>
      <c r="AIM24" s="158"/>
      <c r="AIN24" s="158"/>
      <c r="AIO24" s="158"/>
      <c r="AIP24" s="158"/>
      <c r="AIQ24" s="158"/>
      <c r="AIR24" s="158"/>
      <c r="AIS24" s="158"/>
      <c r="AIT24" s="158"/>
      <c r="AIU24" s="158"/>
      <c r="AIV24" s="158"/>
      <c r="AIW24" s="158"/>
      <c r="AIX24" s="158"/>
      <c r="AIY24" s="158"/>
      <c r="AIZ24" s="158"/>
      <c r="AJA24" s="158"/>
      <c r="AJB24" s="158"/>
      <c r="AJC24" s="158"/>
      <c r="AJD24" s="158"/>
      <c r="AJE24" s="158"/>
      <c r="AJF24" s="158"/>
      <c r="AJG24" s="158"/>
      <c r="AJH24" s="158"/>
      <c r="AJI24" s="158"/>
      <c r="AJJ24" s="158"/>
      <c r="AJK24" s="158"/>
      <c r="AJL24" s="158"/>
      <c r="AJM24" s="158"/>
      <c r="AJN24" s="158"/>
      <c r="AJO24" s="158"/>
      <c r="AJP24" s="158"/>
      <c r="AJQ24" s="158"/>
      <c r="AJR24" s="158"/>
      <c r="AJS24" s="158"/>
      <c r="AJT24" s="158"/>
      <c r="AJU24" s="158"/>
      <c r="AJV24" s="158"/>
      <c r="AJW24" s="158"/>
      <c r="AJX24" s="158"/>
      <c r="AJY24" s="158"/>
      <c r="AJZ24" s="158"/>
      <c r="AKA24" s="158"/>
      <c r="AKB24" s="158"/>
      <c r="AKC24" s="158"/>
    </row>
    <row r="25" spans="1:965" ht="11.25" customHeight="1" x14ac:dyDescent="0.2">
      <c r="A25" s="22" t="s">
        <v>521</v>
      </c>
      <c r="B25" s="54" t="s">
        <v>33</v>
      </c>
      <c r="C25" s="22" t="s">
        <v>508</v>
      </c>
      <c r="D25" s="54">
        <v>15</v>
      </c>
      <c r="E25" s="54">
        <v>5</v>
      </c>
      <c r="F25" s="54"/>
      <c r="G25" s="54">
        <v>23</v>
      </c>
      <c r="H25" s="54"/>
      <c r="I25" s="54">
        <v>8</v>
      </c>
      <c r="J25" s="54">
        <v>13</v>
      </c>
      <c r="K25" s="152"/>
      <c r="L25" s="54">
        <v>11</v>
      </c>
      <c r="M25" s="54"/>
      <c r="N25" s="54"/>
      <c r="O25" s="54"/>
      <c r="P25" s="46">
        <f>SUM(D25:O25)</f>
        <v>75</v>
      </c>
      <c r="Q25" s="46">
        <f>+P25</f>
        <v>75</v>
      </c>
      <c r="R25" s="46">
        <f>COUNT(D25:O25)</f>
        <v>6</v>
      </c>
    </row>
    <row r="26" spans="1:965" ht="11.25" customHeight="1" x14ac:dyDescent="0.2">
      <c r="A26" s="22" t="s">
        <v>549</v>
      </c>
      <c r="B26" s="54" t="s">
        <v>33</v>
      </c>
      <c r="C26" s="22" t="s">
        <v>550</v>
      </c>
      <c r="D26" s="54">
        <v>2</v>
      </c>
      <c r="E26" s="54"/>
      <c r="F26" s="54"/>
      <c r="G26" s="54">
        <v>11</v>
      </c>
      <c r="H26" s="54">
        <v>15</v>
      </c>
      <c r="I26" s="54"/>
      <c r="J26" s="54">
        <v>17</v>
      </c>
      <c r="K26" s="152"/>
      <c r="L26" s="54"/>
      <c r="M26" s="54"/>
      <c r="N26" s="54">
        <v>4</v>
      </c>
      <c r="O26" s="54">
        <v>25</v>
      </c>
      <c r="P26" s="46">
        <f>SUM(D26:O26)</f>
        <v>74</v>
      </c>
      <c r="Q26" s="46">
        <f>+P26</f>
        <v>74</v>
      </c>
      <c r="R26" s="46">
        <f>COUNT(D26:O26)</f>
        <v>6</v>
      </c>
    </row>
    <row r="27" spans="1:965" ht="11.25" customHeight="1" x14ac:dyDescent="0.2">
      <c r="A27" s="22" t="s">
        <v>497</v>
      </c>
      <c r="B27" s="45" t="s">
        <v>33</v>
      </c>
      <c r="C27" s="22" t="s">
        <v>498</v>
      </c>
      <c r="D27" s="54">
        <v>11</v>
      </c>
      <c r="E27" s="54">
        <v>9</v>
      </c>
      <c r="F27" s="54">
        <v>7</v>
      </c>
      <c r="G27" s="54">
        <v>6</v>
      </c>
      <c r="H27" s="54"/>
      <c r="I27" s="54">
        <v>20</v>
      </c>
      <c r="J27" s="54"/>
      <c r="K27" s="152"/>
      <c r="L27" s="54"/>
      <c r="M27" s="54"/>
      <c r="N27" s="54"/>
      <c r="O27" s="54">
        <v>10</v>
      </c>
      <c r="P27" s="46">
        <f>SUM(D27:O27)</f>
        <v>63</v>
      </c>
      <c r="Q27" s="46">
        <f>+P27</f>
        <v>63</v>
      </c>
      <c r="R27" s="46">
        <f>COUNT(D27:O27)</f>
        <v>6</v>
      </c>
    </row>
    <row r="28" spans="1:965" ht="11.25" customHeight="1" x14ac:dyDescent="0.2">
      <c r="A28" s="11" t="s">
        <v>567</v>
      </c>
      <c r="B28" s="45" t="s">
        <v>33</v>
      </c>
      <c r="C28" s="11" t="s">
        <v>550</v>
      </c>
      <c r="D28" s="45">
        <v>8</v>
      </c>
      <c r="E28" s="45"/>
      <c r="F28" s="45"/>
      <c r="G28" s="45">
        <v>8</v>
      </c>
      <c r="H28" s="45"/>
      <c r="I28" s="45"/>
      <c r="J28" s="45">
        <v>18</v>
      </c>
      <c r="K28" s="153"/>
      <c r="L28" s="45"/>
      <c r="M28" s="45"/>
      <c r="N28" s="45">
        <v>7</v>
      </c>
      <c r="O28" s="45">
        <v>21</v>
      </c>
      <c r="P28" s="46">
        <f>SUM(D28:O28)</f>
        <v>62</v>
      </c>
      <c r="Q28" s="46">
        <f>+P28</f>
        <v>62</v>
      </c>
      <c r="R28" s="46">
        <f>COUNT(D28:O28)</f>
        <v>5</v>
      </c>
    </row>
    <row r="29" spans="1:965" ht="11.25" customHeight="1" x14ac:dyDescent="0.2">
      <c r="A29" s="22" t="s">
        <v>553</v>
      </c>
      <c r="B29" s="54" t="s">
        <v>33</v>
      </c>
      <c r="C29" s="22" t="s">
        <v>554</v>
      </c>
      <c r="D29" s="54"/>
      <c r="E29" s="54"/>
      <c r="F29" s="54">
        <v>17</v>
      </c>
      <c r="G29" s="54"/>
      <c r="H29" s="54"/>
      <c r="I29" s="54">
        <v>7</v>
      </c>
      <c r="J29" s="54"/>
      <c r="K29" s="152"/>
      <c r="L29" s="54"/>
      <c r="M29" s="54">
        <v>4</v>
      </c>
      <c r="N29" s="54">
        <v>3</v>
      </c>
      <c r="O29" s="54">
        <v>3</v>
      </c>
      <c r="P29" s="46">
        <f>SUM(D29:O29)</f>
        <v>34</v>
      </c>
      <c r="Q29" s="46">
        <f>+P29</f>
        <v>34</v>
      </c>
      <c r="R29" s="46">
        <f>COUNT(D29:O29)</f>
        <v>5</v>
      </c>
    </row>
    <row r="30" spans="1:965" ht="11.25" customHeight="1" x14ac:dyDescent="0.2">
      <c r="A30" s="15" t="s">
        <v>499</v>
      </c>
      <c r="B30" s="47" t="s">
        <v>89</v>
      </c>
      <c r="C30" s="15"/>
      <c r="D30" s="47"/>
      <c r="E30" s="47">
        <v>33</v>
      </c>
      <c r="F30" s="47"/>
      <c r="G30" s="47">
        <v>24</v>
      </c>
      <c r="H30" s="47">
        <v>38</v>
      </c>
      <c r="I30" s="47" t="s">
        <v>46</v>
      </c>
      <c r="J30" s="47"/>
      <c r="K30" s="154">
        <v>21</v>
      </c>
      <c r="L30" s="47"/>
      <c r="M30" s="47"/>
      <c r="N30" s="47"/>
      <c r="O30" s="47"/>
      <c r="P30" s="61">
        <f>SUM(D30:O30)</f>
        <v>116</v>
      </c>
      <c r="Q30" s="61"/>
      <c r="R30" s="61">
        <f>COUNT(D30:O30)</f>
        <v>4</v>
      </c>
    </row>
    <row r="31" spans="1:965" ht="11.25" customHeight="1" x14ac:dyDescent="0.2">
      <c r="A31" s="10" t="s">
        <v>506</v>
      </c>
      <c r="B31" s="51" t="s">
        <v>33</v>
      </c>
      <c r="C31" s="12" t="s">
        <v>505</v>
      </c>
      <c r="D31" s="45">
        <v>16</v>
      </c>
      <c r="E31" s="67">
        <v>13</v>
      </c>
      <c r="F31" s="45">
        <v>23</v>
      </c>
      <c r="G31" s="51"/>
      <c r="H31" s="54">
        <v>37</v>
      </c>
      <c r="I31" s="54"/>
      <c r="J31" s="54"/>
      <c r="K31" s="152"/>
      <c r="L31" s="54"/>
      <c r="M31" s="54"/>
      <c r="N31" s="54"/>
      <c r="O31" s="54"/>
      <c r="P31" s="46">
        <f>SUM(D31:O31)</f>
        <v>89</v>
      </c>
      <c r="Q31" s="46"/>
      <c r="R31" s="46">
        <f>COUNT(D31:O31)</f>
        <v>4</v>
      </c>
    </row>
    <row r="32" spans="1:965" ht="11.25" customHeight="1" x14ac:dyDescent="0.2">
      <c r="A32" s="22" t="s">
        <v>515</v>
      </c>
      <c r="B32" s="54" t="s">
        <v>33</v>
      </c>
      <c r="C32" s="22" t="s">
        <v>498</v>
      </c>
      <c r="D32" s="54"/>
      <c r="E32" s="54"/>
      <c r="F32" s="54">
        <v>15</v>
      </c>
      <c r="G32" s="54">
        <v>20</v>
      </c>
      <c r="H32" s="54"/>
      <c r="I32" s="54">
        <v>24</v>
      </c>
      <c r="J32" s="54"/>
      <c r="K32" s="152"/>
      <c r="L32" s="54"/>
      <c r="M32" s="54"/>
      <c r="N32" s="54"/>
      <c r="O32" s="54">
        <v>16</v>
      </c>
      <c r="P32" s="46">
        <f>SUM(D32:O32)</f>
        <v>75</v>
      </c>
      <c r="Q32" s="46"/>
      <c r="R32" s="46">
        <f>COUNT(D32:O32)</f>
        <v>4</v>
      </c>
    </row>
    <row r="33" spans="1:965" s="8" customFormat="1" ht="11.25" customHeight="1" x14ac:dyDescent="0.2">
      <c r="A33" s="15" t="s">
        <v>513</v>
      </c>
      <c r="B33" s="47" t="s">
        <v>89</v>
      </c>
      <c r="C33" s="15"/>
      <c r="D33" s="47"/>
      <c r="E33" s="47">
        <v>18</v>
      </c>
      <c r="F33" s="47">
        <v>13</v>
      </c>
      <c r="G33" s="47">
        <v>17</v>
      </c>
      <c r="H33" s="47"/>
      <c r="I33" s="47">
        <v>12</v>
      </c>
      <c r="J33" s="47"/>
      <c r="K33" s="154">
        <v>6</v>
      </c>
      <c r="L33" s="47"/>
      <c r="M33" s="47"/>
      <c r="N33" s="47"/>
      <c r="O33" s="47"/>
      <c r="P33" s="61">
        <f>SUM(D33:O33)</f>
        <v>66</v>
      </c>
      <c r="Q33" s="61"/>
      <c r="R33" s="61">
        <f>COUNT(D33:O33)</f>
        <v>5</v>
      </c>
      <c r="T33" s="158"/>
      <c r="U33" s="158"/>
      <c r="V33" s="158"/>
      <c r="W33" s="158"/>
      <c r="X33" s="158"/>
      <c r="Y33" s="158"/>
      <c r="Z33" s="158"/>
      <c r="AA33" s="158"/>
      <c r="AB33" s="158"/>
      <c r="AC33" s="158"/>
      <c r="AD33" s="158"/>
      <c r="AE33" s="158"/>
      <c r="AF33" s="158"/>
      <c r="AG33" s="158"/>
      <c r="AH33" s="158"/>
      <c r="AI33" s="158"/>
      <c r="AJ33" s="158"/>
      <c r="AK33" s="158"/>
      <c r="AL33" s="158"/>
      <c r="AM33" s="158"/>
      <c r="AN33" s="158"/>
      <c r="AO33" s="158"/>
      <c r="AP33" s="158"/>
      <c r="AQ33" s="158"/>
      <c r="AR33" s="158"/>
      <c r="AS33" s="158"/>
      <c r="AT33" s="158"/>
      <c r="AU33" s="158"/>
      <c r="AV33" s="158"/>
      <c r="AW33" s="158"/>
      <c r="AX33" s="158"/>
      <c r="AY33" s="158"/>
      <c r="AZ33" s="158"/>
      <c r="BA33" s="158"/>
      <c r="BB33" s="158"/>
      <c r="BC33" s="158"/>
      <c r="BD33" s="158"/>
      <c r="BE33" s="158"/>
      <c r="BF33" s="158"/>
      <c r="BG33" s="158"/>
      <c r="BH33" s="158"/>
      <c r="BI33" s="158"/>
      <c r="BJ33" s="158"/>
      <c r="BK33" s="158"/>
      <c r="BL33" s="158"/>
      <c r="BM33" s="158"/>
      <c r="BN33" s="158"/>
      <c r="BO33" s="158"/>
      <c r="BP33" s="158"/>
      <c r="BQ33" s="158"/>
      <c r="BR33" s="158"/>
      <c r="BS33" s="158"/>
      <c r="BT33" s="158"/>
      <c r="BU33" s="158"/>
      <c r="BV33" s="158"/>
      <c r="BW33" s="158"/>
      <c r="BX33" s="158"/>
      <c r="BY33" s="158"/>
      <c r="BZ33" s="158"/>
      <c r="CA33" s="158"/>
      <c r="CB33" s="158"/>
      <c r="CC33" s="158"/>
      <c r="CD33" s="158"/>
      <c r="CE33" s="158"/>
      <c r="CF33" s="158"/>
      <c r="CG33" s="158"/>
      <c r="CH33" s="158"/>
      <c r="CI33" s="158"/>
      <c r="CJ33" s="158"/>
      <c r="CK33" s="158"/>
      <c r="CL33" s="158"/>
      <c r="CM33" s="158"/>
      <c r="CN33" s="158"/>
      <c r="CO33" s="158"/>
      <c r="CP33" s="158"/>
      <c r="CQ33" s="158"/>
      <c r="CR33" s="158"/>
      <c r="CS33" s="158"/>
      <c r="CT33" s="158"/>
      <c r="CU33" s="158"/>
      <c r="CV33" s="158"/>
      <c r="CW33" s="158"/>
      <c r="CX33" s="158"/>
      <c r="CY33" s="158"/>
      <c r="CZ33" s="158"/>
      <c r="DA33" s="158"/>
      <c r="DB33" s="158"/>
      <c r="DC33" s="158"/>
      <c r="DD33" s="158"/>
      <c r="DE33" s="158"/>
      <c r="DF33" s="158"/>
      <c r="DG33" s="158"/>
      <c r="DH33" s="158"/>
      <c r="DI33" s="158"/>
      <c r="DJ33" s="158"/>
      <c r="DK33" s="158"/>
      <c r="DL33" s="158"/>
      <c r="DM33" s="158"/>
      <c r="DN33" s="158"/>
      <c r="DO33" s="158"/>
      <c r="DP33" s="158"/>
      <c r="DQ33" s="158"/>
      <c r="DR33" s="158"/>
      <c r="DS33" s="158"/>
      <c r="DT33" s="158"/>
      <c r="DU33" s="158"/>
      <c r="DV33" s="158"/>
      <c r="DW33" s="158"/>
      <c r="DX33" s="158"/>
      <c r="DY33" s="158"/>
      <c r="DZ33" s="158"/>
      <c r="EA33" s="158"/>
      <c r="EB33" s="158"/>
      <c r="EC33" s="158"/>
      <c r="ED33" s="158"/>
      <c r="EE33" s="158"/>
      <c r="EF33" s="158"/>
      <c r="EG33" s="158"/>
      <c r="EH33" s="158"/>
      <c r="EI33" s="158"/>
      <c r="EJ33" s="158"/>
      <c r="EK33" s="158"/>
      <c r="EL33" s="158"/>
      <c r="EM33" s="158"/>
      <c r="EN33" s="158"/>
      <c r="EO33" s="158"/>
      <c r="EP33" s="158"/>
      <c r="EQ33" s="158"/>
      <c r="ER33" s="158"/>
      <c r="ES33" s="158"/>
      <c r="ET33" s="158"/>
      <c r="EU33" s="158"/>
      <c r="EV33" s="158"/>
      <c r="EW33" s="158"/>
      <c r="EX33" s="158"/>
      <c r="EY33" s="158"/>
      <c r="EZ33" s="158"/>
      <c r="FA33" s="158"/>
      <c r="FB33" s="158"/>
      <c r="FC33" s="158"/>
      <c r="FD33" s="158"/>
      <c r="FE33" s="158"/>
      <c r="FF33" s="158"/>
      <c r="FG33" s="158"/>
      <c r="FH33" s="158"/>
      <c r="FI33" s="158"/>
      <c r="FJ33" s="158"/>
      <c r="FK33" s="158"/>
      <c r="FL33" s="158"/>
      <c r="FM33" s="158"/>
      <c r="FN33" s="158"/>
      <c r="FO33" s="158"/>
      <c r="FP33" s="158"/>
      <c r="FQ33" s="158"/>
      <c r="FR33" s="158"/>
      <c r="FS33" s="158"/>
      <c r="FT33" s="158"/>
      <c r="FU33" s="158"/>
      <c r="FV33" s="158"/>
      <c r="FW33" s="158"/>
      <c r="FX33" s="158"/>
      <c r="FY33" s="158"/>
      <c r="FZ33" s="158"/>
      <c r="GA33" s="158"/>
      <c r="GB33" s="158"/>
      <c r="GC33" s="158"/>
      <c r="GD33" s="158"/>
      <c r="GE33" s="158"/>
      <c r="GF33" s="158"/>
      <c r="GG33" s="158"/>
      <c r="GH33" s="158"/>
      <c r="GI33" s="158"/>
      <c r="GJ33" s="158"/>
      <c r="GK33" s="158"/>
      <c r="GL33" s="158"/>
      <c r="GM33" s="158"/>
      <c r="GN33" s="158"/>
      <c r="GO33" s="158"/>
      <c r="GP33" s="158"/>
      <c r="GQ33" s="158"/>
      <c r="GR33" s="158"/>
      <c r="GS33" s="158"/>
      <c r="GT33" s="158"/>
      <c r="GU33" s="158"/>
      <c r="GV33" s="158"/>
      <c r="GW33" s="158"/>
      <c r="GX33" s="158"/>
      <c r="GY33" s="158"/>
      <c r="GZ33" s="158"/>
      <c r="HA33" s="158"/>
      <c r="HB33" s="158"/>
      <c r="HC33" s="158"/>
      <c r="HD33" s="158"/>
      <c r="HE33" s="158"/>
      <c r="HF33" s="158"/>
      <c r="HG33" s="158"/>
      <c r="HH33" s="158"/>
      <c r="HI33" s="158"/>
      <c r="HJ33" s="158"/>
      <c r="HK33" s="158"/>
      <c r="HL33" s="158"/>
      <c r="HM33" s="158"/>
      <c r="HN33" s="158"/>
      <c r="HO33" s="158"/>
      <c r="HP33" s="158"/>
      <c r="HQ33" s="158"/>
      <c r="HR33" s="158"/>
      <c r="HS33" s="158"/>
      <c r="HT33" s="158"/>
      <c r="HU33" s="158"/>
      <c r="HV33" s="158"/>
      <c r="HW33" s="158"/>
      <c r="HX33" s="158"/>
      <c r="HY33" s="158"/>
      <c r="HZ33" s="158"/>
      <c r="IA33" s="158"/>
      <c r="IB33" s="158"/>
      <c r="IC33" s="158"/>
      <c r="ID33" s="158"/>
      <c r="IE33" s="158"/>
      <c r="IF33" s="158"/>
      <c r="IG33" s="158"/>
      <c r="IH33" s="158"/>
      <c r="II33" s="158"/>
      <c r="IJ33" s="158"/>
      <c r="IK33" s="158"/>
      <c r="IL33" s="158"/>
      <c r="IM33" s="158"/>
      <c r="IN33" s="158"/>
      <c r="IO33" s="158"/>
      <c r="IP33" s="158"/>
      <c r="IQ33" s="158"/>
      <c r="IR33" s="158"/>
      <c r="IS33" s="158"/>
      <c r="IT33" s="158"/>
      <c r="IU33" s="158"/>
      <c r="IV33" s="158"/>
      <c r="IW33" s="158"/>
      <c r="IX33" s="158"/>
      <c r="IY33" s="158"/>
      <c r="IZ33" s="158"/>
      <c r="JA33" s="158"/>
      <c r="JB33" s="158"/>
      <c r="JC33" s="158"/>
      <c r="JD33" s="158"/>
      <c r="JE33" s="158"/>
      <c r="JF33" s="158"/>
      <c r="JG33" s="158"/>
      <c r="JH33" s="158"/>
      <c r="JI33" s="158"/>
      <c r="JJ33" s="158"/>
      <c r="JK33" s="158"/>
      <c r="JL33" s="158"/>
      <c r="JM33" s="158"/>
      <c r="JN33" s="158"/>
      <c r="JO33" s="158"/>
      <c r="JP33" s="158"/>
      <c r="JQ33" s="158"/>
      <c r="JR33" s="158"/>
      <c r="JS33" s="158"/>
      <c r="JT33" s="158"/>
      <c r="JU33" s="158"/>
      <c r="JV33" s="158"/>
      <c r="JW33" s="158"/>
      <c r="JX33" s="158"/>
      <c r="JY33" s="158"/>
      <c r="JZ33" s="158"/>
      <c r="KA33" s="158"/>
      <c r="KB33" s="158"/>
      <c r="KC33" s="158"/>
      <c r="KD33" s="158"/>
      <c r="KE33" s="158"/>
      <c r="KF33" s="158"/>
      <c r="KG33" s="158"/>
      <c r="KH33" s="158"/>
      <c r="KI33" s="158"/>
      <c r="KJ33" s="158"/>
      <c r="KK33" s="158"/>
      <c r="KL33" s="158"/>
      <c r="KM33" s="158"/>
      <c r="KN33" s="158"/>
      <c r="KO33" s="158"/>
      <c r="KP33" s="158"/>
      <c r="KQ33" s="158"/>
      <c r="KR33" s="158"/>
      <c r="KS33" s="158"/>
      <c r="KT33" s="158"/>
      <c r="KU33" s="158"/>
      <c r="KV33" s="158"/>
      <c r="KW33" s="158"/>
      <c r="KX33" s="158"/>
      <c r="KY33" s="158"/>
      <c r="KZ33" s="158"/>
      <c r="LA33" s="158"/>
      <c r="LB33" s="158"/>
      <c r="LC33" s="158"/>
      <c r="LD33" s="158"/>
      <c r="LE33" s="158"/>
      <c r="LF33" s="158"/>
      <c r="LG33" s="158"/>
      <c r="LH33" s="158"/>
      <c r="LI33" s="158"/>
      <c r="LJ33" s="158"/>
      <c r="LK33" s="158"/>
      <c r="LL33" s="158"/>
      <c r="LM33" s="158"/>
      <c r="LN33" s="158"/>
      <c r="LO33" s="158"/>
      <c r="LP33" s="158"/>
      <c r="LQ33" s="158"/>
      <c r="LR33" s="158"/>
      <c r="LS33" s="158"/>
      <c r="LT33" s="158"/>
      <c r="LU33" s="158"/>
      <c r="LV33" s="158"/>
      <c r="LW33" s="158"/>
      <c r="LX33" s="158"/>
      <c r="LY33" s="158"/>
      <c r="LZ33" s="158"/>
      <c r="MA33" s="158"/>
      <c r="MB33" s="158"/>
      <c r="MC33" s="158"/>
      <c r="MD33" s="158"/>
      <c r="ME33" s="158"/>
      <c r="MF33" s="158"/>
      <c r="MG33" s="158"/>
      <c r="MH33" s="158"/>
      <c r="MI33" s="158"/>
      <c r="MJ33" s="158"/>
      <c r="MK33" s="158"/>
      <c r="ML33" s="158"/>
      <c r="MM33" s="158"/>
      <c r="MN33" s="158"/>
      <c r="MO33" s="158"/>
      <c r="MP33" s="158"/>
      <c r="MQ33" s="158"/>
      <c r="MR33" s="158"/>
      <c r="MS33" s="158"/>
      <c r="MT33" s="158"/>
      <c r="MU33" s="158"/>
      <c r="MV33" s="158"/>
      <c r="MW33" s="158"/>
      <c r="MX33" s="158"/>
      <c r="MY33" s="158"/>
      <c r="MZ33" s="158"/>
      <c r="NA33" s="158"/>
      <c r="NB33" s="158"/>
      <c r="NC33" s="158"/>
      <c r="ND33" s="158"/>
      <c r="NE33" s="158"/>
      <c r="NF33" s="158"/>
      <c r="NG33" s="158"/>
      <c r="NH33" s="158"/>
      <c r="NI33" s="158"/>
      <c r="NJ33" s="158"/>
      <c r="NK33" s="158"/>
      <c r="NL33" s="158"/>
      <c r="NM33" s="158"/>
      <c r="NN33" s="158"/>
      <c r="NO33" s="158"/>
      <c r="NP33" s="158"/>
      <c r="NQ33" s="158"/>
      <c r="NR33" s="158"/>
      <c r="NS33" s="158"/>
      <c r="NT33" s="158"/>
      <c r="NU33" s="158"/>
      <c r="NV33" s="158"/>
      <c r="NW33" s="158"/>
      <c r="NX33" s="158"/>
      <c r="NY33" s="158"/>
      <c r="NZ33" s="158"/>
      <c r="OA33" s="158"/>
      <c r="OB33" s="158"/>
      <c r="OC33" s="158"/>
      <c r="OD33" s="158"/>
      <c r="OE33" s="158"/>
      <c r="OF33" s="158"/>
      <c r="OG33" s="158"/>
      <c r="OH33" s="158"/>
      <c r="OI33" s="158"/>
      <c r="OJ33" s="158"/>
      <c r="OK33" s="158"/>
      <c r="OL33" s="158"/>
      <c r="OM33" s="158"/>
      <c r="ON33" s="158"/>
      <c r="OO33" s="158"/>
      <c r="OP33" s="158"/>
      <c r="OQ33" s="158"/>
      <c r="OR33" s="158"/>
      <c r="OS33" s="158"/>
      <c r="OT33" s="158"/>
      <c r="OU33" s="158"/>
      <c r="OV33" s="158"/>
      <c r="OW33" s="158"/>
      <c r="OX33" s="158"/>
      <c r="OY33" s="158"/>
      <c r="OZ33" s="158"/>
      <c r="PA33" s="158"/>
      <c r="PB33" s="158"/>
      <c r="PC33" s="158"/>
      <c r="PD33" s="158"/>
      <c r="PE33" s="158"/>
      <c r="PF33" s="158"/>
      <c r="PG33" s="158"/>
      <c r="PH33" s="158"/>
      <c r="PI33" s="158"/>
      <c r="PJ33" s="158"/>
      <c r="PK33" s="158"/>
      <c r="PL33" s="158"/>
      <c r="PM33" s="158"/>
      <c r="PN33" s="158"/>
      <c r="PO33" s="158"/>
      <c r="PP33" s="158"/>
      <c r="PQ33" s="158"/>
      <c r="PR33" s="158"/>
      <c r="PS33" s="158"/>
      <c r="PT33" s="158"/>
      <c r="PU33" s="158"/>
      <c r="PV33" s="158"/>
      <c r="PW33" s="158"/>
      <c r="PX33" s="158"/>
      <c r="PY33" s="158"/>
      <c r="PZ33" s="158"/>
      <c r="QA33" s="158"/>
      <c r="QB33" s="158"/>
      <c r="QC33" s="158"/>
      <c r="QD33" s="158"/>
      <c r="QE33" s="158"/>
      <c r="QF33" s="158"/>
      <c r="QG33" s="158"/>
      <c r="QH33" s="158"/>
      <c r="QI33" s="158"/>
      <c r="QJ33" s="158"/>
      <c r="QK33" s="158"/>
      <c r="QL33" s="158"/>
      <c r="QM33" s="158"/>
      <c r="QN33" s="158"/>
      <c r="QO33" s="158"/>
      <c r="QP33" s="158"/>
      <c r="QQ33" s="158"/>
      <c r="QR33" s="158"/>
      <c r="QS33" s="158"/>
      <c r="QT33" s="158"/>
      <c r="QU33" s="158"/>
      <c r="QV33" s="158"/>
      <c r="QW33" s="158"/>
      <c r="QX33" s="158"/>
      <c r="QY33" s="158"/>
      <c r="QZ33" s="158"/>
      <c r="RA33" s="158"/>
      <c r="RB33" s="158"/>
      <c r="RC33" s="158"/>
      <c r="RD33" s="158"/>
      <c r="RE33" s="158"/>
      <c r="RF33" s="158"/>
      <c r="RG33" s="158"/>
      <c r="RH33" s="158"/>
      <c r="RI33" s="158"/>
      <c r="RJ33" s="158"/>
      <c r="RK33" s="158"/>
      <c r="RL33" s="158"/>
      <c r="RM33" s="158"/>
      <c r="RN33" s="158"/>
      <c r="RO33" s="158"/>
      <c r="RP33" s="158"/>
      <c r="RQ33" s="158"/>
      <c r="RR33" s="158"/>
      <c r="RS33" s="158"/>
      <c r="RT33" s="158"/>
      <c r="RU33" s="158"/>
      <c r="RV33" s="158"/>
      <c r="RW33" s="158"/>
      <c r="RX33" s="158"/>
      <c r="RY33" s="158"/>
      <c r="RZ33" s="158"/>
      <c r="SA33" s="158"/>
      <c r="SB33" s="158"/>
      <c r="SC33" s="158"/>
      <c r="SD33" s="158"/>
      <c r="SE33" s="158"/>
      <c r="SF33" s="158"/>
      <c r="SG33" s="158"/>
      <c r="SH33" s="158"/>
      <c r="SI33" s="158"/>
      <c r="SJ33" s="158"/>
      <c r="SK33" s="158"/>
      <c r="SL33" s="158"/>
      <c r="SM33" s="158"/>
      <c r="SN33" s="158"/>
      <c r="SO33" s="158"/>
      <c r="SP33" s="158"/>
      <c r="SQ33" s="158"/>
      <c r="SR33" s="158"/>
      <c r="SS33" s="158"/>
      <c r="ST33" s="158"/>
      <c r="SU33" s="158"/>
      <c r="SV33" s="158"/>
      <c r="SW33" s="158"/>
      <c r="SX33" s="158"/>
      <c r="SY33" s="158"/>
      <c r="SZ33" s="158"/>
      <c r="TA33" s="158"/>
      <c r="TB33" s="158"/>
      <c r="TC33" s="158"/>
      <c r="TD33" s="158"/>
      <c r="TE33" s="158"/>
      <c r="TF33" s="158"/>
      <c r="TG33" s="158"/>
      <c r="TH33" s="158"/>
      <c r="TI33" s="158"/>
      <c r="TJ33" s="158"/>
      <c r="TK33" s="158"/>
      <c r="TL33" s="158"/>
      <c r="TM33" s="158"/>
      <c r="TN33" s="158"/>
      <c r="TO33" s="158"/>
      <c r="TP33" s="158"/>
      <c r="TQ33" s="158"/>
      <c r="TR33" s="158"/>
      <c r="TS33" s="158"/>
      <c r="TT33" s="158"/>
      <c r="TU33" s="158"/>
      <c r="TV33" s="158"/>
      <c r="TW33" s="158"/>
      <c r="TX33" s="158"/>
      <c r="TY33" s="158"/>
      <c r="TZ33" s="158"/>
      <c r="UA33" s="158"/>
      <c r="UB33" s="158"/>
      <c r="UC33" s="158"/>
      <c r="UD33" s="158"/>
      <c r="UE33" s="158"/>
      <c r="UF33" s="158"/>
      <c r="UG33" s="158"/>
      <c r="UH33" s="158"/>
      <c r="UI33" s="158"/>
      <c r="UJ33" s="158"/>
      <c r="UK33" s="158"/>
      <c r="UL33" s="158"/>
      <c r="UM33" s="158"/>
      <c r="UN33" s="158"/>
      <c r="UO33" s="158"/>
      <c r="UP33" s="158"/>
      <c r="UQ33" s="158"/>
      <c r="UR33" s="158"/>
      <c r="US33" s="158"/>
      <c r="UT33" s="158"/>
      <c r="UU33" s="158"/>
      <c r="UV33" s="158"/>
      <c r="UW33" s="158"/>
      <c r="UX33" s="158"/>
      <c r="UY33" s="158"/>
      <c r="UZ33" s="158"/>
      <c r="VA33" s="158"/>
      <c r="VB33" s="158"/>
      <c r="VC33" s="158"/>
      <c r="VD33" s="158"/>
      <c r="VE33" s="158"/>
      <c r="VF33" s="158"/>
      <c r="VG33" s="158"/>
      <c r="VH33" s="158"/>
      <c r="VI33" s="158"/>
      <c r="VJ33" s="158"/>
      <c r="VK33" s="158"/>
      <c r="VL33" s="158"/>
      <c r="VM33" s="158"/>
      <c r="VN33" s="158"/>
      <c r="VO33" s="158"/>
      <c r="VP33" s="158"/>
      <c r="VQ33" s="158"/>
      <c r="VR33" s="158"/>
      <c r="VS33" s="158"/>
      <c r="VT33" s="158"/>
      <c r="VU33" s="158"/>
      <c r="VV33" s="158"/>
      <c r="VW33" s="158"/>
      <c r="VX33" s="158"/>
      <c r="VY33" s="158"/>
      <c r="VZ33" s="158"/>
      <c r="WA33" s="158"/>
      <c r="WB33" s="158"/>
      <c r="WC33" s="158"/>
      <c r="WD33" s="158"/>
      <c r="WE33" s="158"/>
      <c r="WF33" s="158"/>
      <c r="WG33" s="158"/>
      <c r="WH33" s="158"/>
      <c r="WI33" s="158"/>
      <c r="WJ33" s="158"/>
      <c r="WK33" s="158"/>
      <c r="WL33" s="158"/>
      <c r="WM33" s="158"/>
      <c r="WN33" s="158"/>
      <c r="WO33" s="158"/>
      <c r="WP33" s="158"/>
      <c r="WQ33" s="158"/>
      <c r="WR33" s="158"/>
      <c r="WS33" s="158"/>
      <c r="WT33" s="158"/>
      <c r="WU33" s="158"/>
      <c r="WV33" s="158"/>
      <c r="WW33" s="158"/>
      <c r="WX33" s="158"/>
      <c r="WY33" s="158"/>
      <c r="WZ33" s="158"/>
      <c r="XA33" s="158"/>
      <c r="XB33" s="158"/>
      <c r="XC33" s="158"/>
      <c r="XD33" s="158"/>
      <c r="XE33" s="158"/>
      <c r="XF33" s="158"/>
      <c r="XG33" s="158"/>
      <c r="XH33" s="158"/>
      <c r="XI33" s="158"/>
      <c r="XJ33" s="158"/>
      <c r="XK33" s="158"/>
      <c r="XL33" s="158"/>
      <c r="XM33" s="158"/>
      <c r="XN33" s="158"/>
      <c r="XO33" s="158"/>
      <c r="XP33" s="158"/>
      <c r="XQ33" s="158"/>
      <c r="XR33" s="158"/>
      <c r="XS33" s="158"/>
      <c r="XT33" s="158"/>
      <c r="XU33" s="158"/>
      <c r="XV33" s="158"/>
      <c r="XW33" s="158"/>
      <c r="XX33" s="158"/>
      <c r="XY33" s="158"/>
      <c r="XZ33" s="158"/>
      <c r="YA33" s="158"/>
      <c r="YB33" s="158"/>
      <c r="YC33" s="158"/>
      <c r="YD33" s="158"/>
      <c r="YE33" s="158"/>
      <c r="YF33" s="158"/>
      <c r="YG33" s="158"/>
      <c r="YH33" s="158"/>
      <c r="YI33" s="158"/>
      <c r="YJ33" s="158"/>
      <c r="YK33" s="158"/>
      <c r="YL33" s="158"/>
      <c r="YM33" s="158"/>
      <c r="YN33" s="158"/>
      <c r="YO33" s="158"/>
      <c r="YP33" s="158"/>
      <c r="YQ33" s="158"/>
      <c r="YR33" s="158"/>
      <c r="YS33" s="158"/>
      <c r="YT33" s="158"/>
      <c r="YU33" s="158"/>
      <c r="YV33" s="158"/>
      <c r="YW33" s="158"/>
      <c r="YX33" s="158"/>
      <c r="YY33" s="158"/>
      <c r="YZ33" s="158"/>
      <c r="ZA33" s="158"/>
      <c r="ZB33" s="158"/>
      <c r="ZC33" s="158"/>
      <c r="ZD33" s="158"/>
      <c r="ZE33" s="158"/>
      <c r="ZF33" s="158"/>
      <c r="ZG33" s="158"/>
      <c r="ZH33" s="158"/>
      <c r="ZI33" s="158"/>
      <c r="ZJ33" s="158"/>
      <c r="ZK33" s="158"/>
      <c r="ZL33" s="158"/>
      <c r="ZM33" s="158"/>
      <c r="ZN33" s="158"/>
      <c r="ZO33" s="158"/>
      <c r="ZP33" s="158"/>
      <c r="ZQ33" s="158"/>
      <c r="ZR33" s="158"/>
      <c r="ZS33" s="158"/>
      <c r="ZT33" s="158"/>
      <c r="ZU33" s="158"/>
      <c r="ZV33" s="158"/>
      <c r="ZW33" s="158"/>
      <c r="ZX33" s="158"/>
      <c r="ZY33" s="158"/>
      <c r="ZZ33" s="158"/>
      <c r="AAA33" s="158"/>
      <c r="AAB33" s="158"/>
      <c r="AAC33" s="158"/>
      <c r="AAD33" s="158"/>
      <c r="AAE33" s="158"/>
      <c r="AAF33" s="158"/>
      <c r="AAG33" s="158"/>
      <c r="AAH33" s="158"/>
      <c r="AAI33" s="158"/>
      <c r="AAJ33" s="158"/>
      <c r="AAK33" s="158"/>
      <c r="AAL33" s="158"/>
      <c r="AAM33" s="158"/>
      <c r="AAN33" s="158"/>
      <c r="AAO33" s="158"/>
      <c r="AAP33" s="158"/>
      <c r="AAQ33" s="158"/>
      <c r="AAR33" s="158"/>
      <c r="AAS33" s="158"/>
      <c r="AAT33" s="158"/>
      <c r="AAU33" s="158"/>
      <c r="AAV33" s="158"/>
      <c r="AAW33" s="158"/>
      <c r="AAX33" s="158"/>
      <c r="AAY33" s="158"/>
      <c r="AAZ33" s="158"/>
      <c r="ABA33" s="158"/>
      <c r="ABB33" s="158"/>
      <c r="ABC33" s="158"/>
      <c r="ABD33" s="158"/>
      <c r="ABE33" s="158"/>
      <c r="ABF33" s="158"/>
      <c r="ABG33" s="158"/>
      <c r="ABH33" s="158"/>
      <c r="ABI33" s="158"/>
      <c r="ABJ33" s="158"/>
      <c r="ABK33" s="158"/>
      <c r="ABL33" s="158"/>
      <c r="ABM33" s="158"/>
      <c r="ABN33" s="158"/>
      <c r="ABO33" s="158"/>
      <c r="ABP33" s="158"/>
      <c r="ABQ33" s="158"/>
      <c r="ABR33" s="158"/>
      <c r="ABS33" s="158"/>
      <c r="ABT33" s="158"/>
      <c r="ABU33" s="158"/>
      <c r="ABV33" s="158"/>
      <c r="ABW33" s="158"/>
      <c r="ABX33" s="158"/>
      <c r="ABY33" s="158"/>
      <c r="ABZ33" s="158"/>
      <c r="ACA33" s="158"/>
      <c r="ACB33" s="158"/>
      <c r="ACC33" s="158"/>
      <c r="ACD33" s="158"/>
      <c r="ACE33" s="158"/>
      <c r="ACF33" s="158"/>
      <c r="ACG33" s="158"/>
      <c r="ACH33" s="158"/>
      <c r="ACI33" s="158"/>
      <c r="ACJ33" s="158"/>
      <c r="ACK33" s="158"/>
      <c r="ACL33" s="158"/>
      <c r="ACM33" s="158"/>
      <c r="ACN33" s="158"/>
      <c r="ACO33" s="158"/>
      <c r="ACP33" s="158"/>
      <c r="ACQ33" s="158"/>
      <c r="ACR33" s="158"/>
      <c r="ACS33" s="158"/>
      <c r="ACT33" s="158"/>
      <c r="ACU33" s="158"/>
      <c r="ACV33" s="158"/>
      <c r="ACW33" s="158"/>
      <c r="ACX33" s="158"/>
      <c r="ACY33" s="158"/>
      <c r="ACZ33" s="158"/>
      <c r="ADA33" s="158"/>
      <c r="ADB33" s="158"/>
      <c r="ADC33" s="158"/>
      <c r="ADD33" s="158"/>
      <c r="ADE33" s="158"/>
      <c r="ADF33" s="158"/>
      <c r="ADG33" s="158"/>
      <c r="ADH33" s="158"/>
      <c r="ADI33" s="158"/>
      <c r="ADJ33" s="158"/>
      <c r="ADK33" s="158"/>
      <c r="ADL33" s="158"/>
      <c r="ADM33" s="158"/>
      <c r="ADN33" s="158"/>
      <c r="ADO33" s="158"/>
      <c r="ADP33" s="158"/>
      <c r="ADQ33" s="158"/>
      <c r="ADR33" s="158"/>
      <c r="ADS33" s="158"/>
      <c r="ADT33" s="158"/>
      <c r="ADU33" s="158"/>
      <c r="ADV33" s="158"/>
      <c r="ADW33" s="158"/>
      <c r="ADX33" s="158"/>
      <c r="ADY33" s="158"/>
      <c r="ADZ33" s="158"/>
      <c r="AEA33" s="158"/>
      <c r="AEB33" s="158"/>
      <c r="AEC33" s="158"/>
      <c r="AED33" s="158"/>
      <c r="AEE33" s="158"/>
      <c r="AEF33" s="158"/>
      <c r="AEG33" s="158"/>
      <c r="AEH33" s="158"/>
      <c r="AEI33" s="158"/>
      <c r="AEJ33" s="158"/>
      <c r="AEK33" s="158"/>
      <c r="AEL33" s="158"/>
      <c r="AEM33" s="158"/>
      <c r="AEN33" s="158"/>
      <c r="AEO33" s="158"/>
      <c r="AEP33" s="158"/>
      <c r="AEQ33" s="158"/>
      <c r="AER33" s="158"/>
      <c r="AES33" s="158"/>
      <c r="AET33" s="158"/>
      <c r="AEU33" s="158"/>
      <c r="AEV33" s="158"/>
      <c r="AEW33" s="158"/>
      <c r="AEX33" s="158"/>
      <c r="AEY33" s="158"/>
      <c r="AEZ33" s="158"/>
      <c r="AFA33" s="158"/>
      <c r="AFB33" s="158"/>
      <c r="AFC33" s="158"/>
      <c r="AFD33" s="158"/>
      <c r="AFE33" s="158"/>
      <c r="AFF33" s="158"/>
      <c r="AFG33" s="158"/>
      <c r="AFH33" s="158"/>
      <c r="AFI33" s="158"/>
      <c r="AFJ33" s="158"/>
      <c r="AFK33" s="158"/>
      <c r="AFL33" s="158"/>
      <c r="AFM33" s="158"/>
      <c r="AFN33" s="158"/>
      <c r="AFO33" s="158"/>
      <c r="AFP33" s="158"/>
      <c r="AFQ33" s="158"/>
      <c r="AFR33" s="158"/>
      <c r="AFS33" s="158"/>
      <c r="AFT33" s="158"/>
      <c r="AFU33" s="158"/>
      <c r="AFV33" s="158"/>
      <c r="AFW33" s="158"/>
      <c r="AFX33" s="158"/>
      <c r="AFY33" s="158"/>
      <c r="AFZ33" s="158"/>
      <c r="AGA33" s="158"/>
      <c r="AGB33" s="158"/>
      <c r="AGC33" s="158"/>
      <c r="AGD33" s="158"/>
      <c r="AGE33" s="158"/>
      <c r="AGF33" s="158"/>
      <c r="AGG33" s="158"/>
      <c r="AGH33" s="158"/>
      <c r="AGI33" s="158"/>
      <c r="AGJ33" s="158"/>
      <c r="AGK33" s="158"/>
      <c r="AGL33" s="158"/>
      <c r="AGM33" s="158"/>
      <c r="AGN33" s="158"/>
      <c r="AGO33" s="158"/>
      <c r="AGP33" s="158"/>
      <c r="AGQ33" s="158"/>
      <c r="AGR33" s="158"/>
      <c r="AGS33" s="158"/>
      <c r="AGT33" s="158"/>
      <c r="AGU33" s="158"/>
      <c r="AGV33" s="158"/>
      <c r="AGW33" s="158"/>
      <c r="AGX33" s="158"/>
      <c r="AGY33" s="158"/>
      <c r="AGZ33" s="158"/>
      <c r="AHA33" s="158"/>
      <c r="AHB33" s="158"/>
      <c r="AHC33" s="158"/>
      <c r="AHD33" s="158"/>
      <c r="AHE33" s="158"/>
      <c r="AHF33" s="158"/>
      <c r="AHG33" s="158"/>
      <c r="AHH33" s="158"/>
      <c r="AHI33" s="158"/>
      <c r="AHJ33" s="158"/>
      <c r="AHK33" s="158"/>
      <c r="AHL33" s="158"/>
      <c r="AHM33" s="158"/>
      <c r="AHN33" s="158"/>
      <c r="AHO33" s="158"/>
      <c r="AHP33" s="158"/>
      <c r="AHQ33" s="158"/>
      <c r="AHR33" s="158"/>
      <c r="AHS33" s="158"/>
      <c r="AHT33" s="158"/>
      <c r="AHU33" s="158"/>
      <c r="AHV33" s="158"/>
      <c r="AHW33" s="158"/>
      <c r="AHX33" s="158"/>
      <c r="AHY33" s="158"/>
      <c r="AHZ33" s="158"/>
      <c r="AIA33" s="158"/>
      <c r="AIB33" s="158"/>
      <c r="AIC33" s="158"/>
      <c r="AID33" s="158"/>
      <c r="AIE33" s="158"/>
      <c r="AIF33" s="158"/>
      <c r="AIG33" s="158"/>
      <c r="AIH33" s="158"/>
      <c r="AII33" s="158"/>
      <c r="AIJ33" s="158"/>
      <c r="AIK33" s="158"/>
      <c r="AIL33" s="158"/>
      <c r="AIM33" s="158"/>
      <c r="AIN33" s="158"/>
      <c r="AIO33" s="158"/>
      <c r="AIP33" s="158"/>
      <c r="AIQ33" s="158"/>
      <c r="AIR33" s="158"/>
      <c r="AIS33" s="158"/>
      <c r="AIT33" s="158"/>
      <c r="AIU33" s="158"/>
      <c r="AIV33" s="158"/>
      <c r="AIW33" s="158"/>
      <c r="AIX33" s="158"/>
      <c r="AIY33" s="158"/>
      <c r="AIZ33" s="158"/>
      <c r="AJA33" s="158"/>
      <c r="AJB33" s="158"/>
      <c r="AJC33" s="158"/>
      <c r="AJD33" s="158"/>
      <c r="AJE33" s="158"/>
      <c r="AJF33" s="158"/>
      <c r="AJG33" s="158"/>
      <c r="AJH33" s="158"/>
      <c r="AJI33" s="158"/>
      <c r="AJJ33" s="158"/>
      <c r="AJK33" s="158"/>
      <c r="AJL33" s="158"/>
      <c r="AJM33" s="158"/>
      <c r="AJN33" s="158"/>
      <c r="AJO33" s="158"/>
      <c r="AJP33" s="158"/>
      <c r="AJQ33" s="158"/>
      <c r="AJR33" s="158"/>
      <c r="AJS33" s="158"/>
      <c r="AJT33" s="158"/>
      <c r="AJU33" s="158"/>
      <c r="AJV33" s="158"/>
      <c r="AJW33" s="158"/>
      <c r="AJX33" s="158"/>
      <c r="AJY33" s="158"/>
      <c r="AJZ33" s="158"/>
      <c r="AKA33" s="158"/>
      <c r="AKB33" s="158"/>
      <c r="AKC33" s="158"/>
    </row>
    <row r="34" spans="1:965" ht="11.25" customHeight="1" x14ac:dyDescent="0.2">
      <c r="A34" s="22" t="s">
        <v>536</v>
      </c>
      <c r="B34" s="54" t="s">
        <v>33</v>
      </c>
      <c r="C34" s="22" t="s">
        <v>537</v>
      </c>
      <c r="D34" s="54"/>
      <c r="E34" s="54"/>
      <c r="F34" s="54"/>
      <c r="G34" s="54"/>
      <c r="H34" s="54">
        <v>13</v>
      </c>
      <c r="I34" s="54">
        <v>19</v>
      </c>
      <c r="J34" s="54"/>
      <c r="K34" s="152"/>
      <c r="L34" s="54"/>
      <c r="M34" s="54">
        <v>9</v>
      </c>
      <c r="N34" s="54"/>
      <c r="O34" s="54">
        <v>24</v>
      </c>
      <c r="P34" s="46">
        <f>SUM(D34:O34)</f>
        <v>65</v>
      </c>
      <c r="Q34" s="46"/>
      <c r="R34" s="46">
        <f>COUNT(D34:O34)</f>
        <v>4</v>
      </c>
    </row>
    <row r="35" spans="1:965" ht="11.25" customHeight="1" x14ac:dyDescent="0.2">
      <c r="A35" s="22" t="s">
        <v>530</v>
      </c>
      <c r="B35" s="54" t="s">
        <v>33</v>
      </c>
      <c r="C35" s="22" t="s">
        <v>531</v>
      </c>
      <c r="D35" s="54"/>
      <c r="E35" s="54"/>
      <c r="F35" s="54"/>
      <c r="G35" s="54">
        <v>10</v>
      </c>
      <c r="H35" s="54">
        <v>26</v>
      </c>
      <c r="I35" s="54"/>
      <c r="J35" s="54">
        <v>5</v>
      </c>
      <c r="K35" s="152"/>
      <c r="L35" s="54">
        <v>21</v>
      </c>
      <c r="M35" s="54"/>
      <c r="N35" s="54"/>
      <c r="O35" s="54"/>
      <c r="P35" s="46">
        <f>SUM(D35:O35)</f>
        <v>62</v>
      </c>
      <c r="Q35" s="46"/>
      <c r="R35" s="46">
        <f>COUNT(D35:O35)</f>
        <v>4</v>
      </c>
    </row>
    <row r="36" spans="1:965" ht="11.25" customHeight="1" x14ac:dyDescent="0.2">
      <c r="A36" s="22" t="s">
        <v>523</v>
      </c>
      <c r="B36" s="54" t="s">
        <v>33</v>
      </c>
      <c r="C36" s="22" t="s">
        <v>459</v>
      </c>
      <c r="D36" s="54"/>
      <c r="E36" s="54"/>
      <c r="F36" s="54"/>
      <c r="G36" s="54"/>
      <c r="H36" s="54">
        <v>16</v>
      </c>
      <c r="I36" s="54">
        <v>28</v>
      </c>
      <c r="J36" s="54"/>
      <c r="K36" s="152"/>
      <c r="L36" s="54">
        <v>16</v>
      </c>
      <c r="M36" s="54"/>
      <c r="N36" s="54" t="s">
        <v>381</v>
      </c>
      <c r="O36" s="54">
        <v>1</v>
      </c>
      <c r="P36" s="46">
        <f>SUM(D36:O36)</f>
        <v>61</v>
      </c>
      <c r="Q36" s="46"/>
      <c r="R36" s="46">
        <f>COUNT(D36:O36)</f>
        <v>4</v>
      </c>
    </row>
    <row r="37" spans="1:965" s="8" customFormat="1" ht="11.25" customHeight="1" x14ac:dyDescent="0.2">
      <c r="A37" s="5" t="s">
        <v>516</v>
      </c>
      <c r="B37" s="60" t="s">
        <v>44</v>
      </c>
      <c r="C37" s="5"/>
      <c r="D37" s="60"/>
      <c r="E37" s="60">
        <v>32</v>
      </c>
      <c r="F37" s="60">
        <v>26</v>
      </c>
      <c r="G37" s="60"/>
      <c r="H37" s="60"/>
      <c r="I37" s="60"/>
      <c r="J37" s="60"/>
      <c r="K37" s="155"/>
      <c r="L37" s="60"/>
      <c r="M37" s="60"/>
      <c r="N37" s="60"/>
      <c r="O37" s="60"/>
      <c r="P37" s="61">
        <f>SUM(D37:O37)</f>
        <v>58</v>
      </c>
      <c r="Q37" s="61"/>
      <c r="R37" s="61">
        <f>COUNT(D37:O37)</f>
        <v>2</v>
      </c>
      <c r="T37" s="158"/>
      <c r="U37" s="158"/>
      <c r="V37" s="158"/>
      <c r="W37" s="158"/>
      <c r="X37" s="158"/>
      <c r="Y37" s="158"/>
      <c r="Z37" s="158"/>
      <c r="AA37" s="158"/>
      <c r="AB37" s="158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158"/>
      <c r="AO37" s="158"/>
      <c r="AP37" s="158"/>
      <c r="AQ37" s="158"/>
      <c r="AR37" s="158"/>
      <c r="AS37" s="158"/>
      <c r="AT37" s="158"/>
      <c r="AU37" s="158"/>
      <c r="AV37" s="158"/>
      <c r="AW37" s="158"/>
      <c r="AX37" s="158"/>
      <c r="AY37" s="158"/>
      <c r="AZ37" s="158"/>
      <c r="BA37" s="158"/>
      <c r="BB37" s="158"/>
      <c r="BC37" s="158"/>
      <c r="BD37" s="158"/>
      <c r="BE37" s="158"/>
      <c r="BF37" s="158"/>
      <c r="BG37" s="158"/>
      <c r="BH37" s="158"/>
      <c r="BI37" s="158"/>
      <c r="BJ37" s="158"/>
      <c r="BK37" s="158"/>
      <c r="BL37" s="158"/>
      <c r="BM37" s="158"/>
      <c r="BN37" s="158"/>
      <c r="BO37" s="158"/>
      <c r="BP37" s="158"/>
      <c r="BQ37" s="158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8"/>
      <c r="CM37" s="158"/>
      <c r="CN37" s="158"/>
      <c r="CO37" s="158"/>
      <c r="CP37" s="158"/>
      <c r="CQ37" s="158"/>
      <c r="CR37" s="158"/>
      <c r="CS37" s="158"/>
      <c r="CT37" s="158"/>
      <c r="CU37" s="158"/>
      <c r="CV37" s="158"/>
      <c r="CW37" s="158"/>
      <c r="CX37" s="158"/>
      <c r="CY37" s="158"/>
      <c r="CZ37" s="158"/>
      <c r="DA37" s="158"/>
      <c r="DB37" s="158"/>
      <c r="DC37" s="158"/>
      <c r="DD37" s="158"/>
      <c r="DE37" s="158"/>
      <c r="DF37" s="158"/>
      <c r="DG37" s="158"/>
      <c r="DH37" s="158"/>
      <c r="DI37" s="158"/>
      <c r="DJ37" s="158"/>
      <c r="DK37" s="158"/>
      <c r="DL37" s="158"/>
      <c r="DM37" s="158"/>
      <c r="DN37" s="158"/>
      <c r="DO37" s="158"/>
      <c r="DP37" s="158"/>
      <c r="DQ37" s="158"/>
      <c r="DR37" s="158"/>
      <c r="DS37" s="158"/>
      <c r="DT37" s="158"/>
      <c r="DU37" s="158"/>
      <c r="DV37" s="158"/>
      <c r="DW37" s="158"/>
      <c r="DX37" s="158"/>
      <c r="DY37" s="158"/>
      <c r="DZ37" s="158"/>
      <c r="EA37" s="158"/>
      <c r="EB37" s="158"/>
      <c r="EC37" s="158"/>
      <c r="ED37" s="158"/>
      <c r="EE37" s="158"/>
      <c r="EF37" s="158"/>
      <c r="EG37" s="158"/>
      <c r="EH37" s="158"/>
      <c r="EI37" s="158"/>
      <c r="EJ37" s="158"/>
      <c r="EK37" s="158"/>
      <c r="EL37" s="158"/>
      <c r="EM37" s="158"/>
      <c r="EN37" s="158"/>
      <c r="EO37" s="158"/>
      <c r="EP37" s="158"/>
      <c r="EQ37" s="158"/>
      <c r="ER37" s="158"/>
      <c r="ES37" s="158"/>
      <c r="ET37" s="158"/>
      <c r="EU37" s="158"/>
      <c r="EV37" s="158"/>
      <c r="EW37" s="158"/>
      <c r="EX37" s="158"/>
      <c r="EY37" s="158"/>
      <c r="EZ37" s="158"/>
      <c r="FA37" s="158"/>
      <c r="FB37" s="158"/>
      <c r="FC37" s="158"/>
      <c r="FD37" s="158"/>
      <c r="FE37" s="158"/>
      <c r="FF37" s="158"/>
      <c r="FG37" s="158"/>
      <c r="FH37" s="158"/>
      <c r="FI37" s="158"/>
      <c r="FJ37" s="158"/>
      <c r="FK37" s="158"/>
      <c r="FL37" s="158"/>
      <c r="FM37" s="158"/>
      <c r="FN37" s="158"/>
      <c r="FO37" s="158"/>
      <c r="FP37" s="158"/>
      <c r="FQ37" s="158"/>
      <c r="FR37" s="158"/>
      <c r="FS37" s="158"/>
      <c r="FT37" s="158"/>
      <c r="FU37" s="158"/>
      <c r="FV37" s="158"/>
      <c r="FW37" s="158"/>
      <c r="FX37" s="158"/>
      <c r="FY37" s="158"/>
      <c r="FZ37" s="158"/>
      <c r="GA37" s="158"/>
      <c r="GB37" s="158"/>
      <c r="GC37" s="158"/>
      <c r="GD37" s="158"/>
      <c r="GE37" s="158"/>
      <c r="GF37" s="158"/>
      <c r="GG37" s="158"/>
      <c r="GH37" s="158"/>
      <c r="GI37" s="158"/>
      <c r="GJ37" s="158"/>
      <c r="GK37" s="158"/>
      <c r="GL37" s="158"/>
      <c r="GM37" s="158"/>
      <c r="GN37" s="158"/>
      <c r="GO37" s="158"/>
      <c r="GP37" s="158"/>
      <c r="GQ37" s="158"/>
      <c r="GR37" s="158"/>
      <c r="GS37" s="158"/>
      <c r="GT37" s="158"/>
      <c r="GU37" s="158"/>
      <c r="GV37" s="158"/>
      <c r="GW37" s="158"/>
      <c r="GX37" s="158"/>
      <c r="GY37" s="158"/>
      <c r="GZ37" s="158"/>
      <c r="HA37" s="158"/>
      <c r="HB37" s="158"/>
      <c r="HC37" s="158"/>
      <c r="HD37" s="158"/>
      <c r="HE37" s="158"/>
      <c r="HF37" s="158"/>
      <c r="HG37" s="158"/>
      <c r="HH37" s="158"/>
      <c r="HI37" s="158"/>
      <c r="HJ37" s="158"/>
      <c r="HK37" s="158"/>
      <c r="HL37" s="158"/>
      <c r="HM37" s="158"/>
      <c r="HN37" s="158"/>
      <c r="HO37" s="158"/>
      <c r="HP37" s="158"/>
      <c r="HQ37" s="158"/>
      <c r="HR37" s="158"/>
      <c r="HS37" s="158"/>
      <c r="HT37" s="158"/>
      <c r="HU37" s="158"/>
      <c r="HV37" s="158"/>
      <c r="HW37" s="158"/>
      <c r="HX37" s="158"/>
      <c r="HY37" s="158"/>
      <c r="HZ37" s="158"/>
      <c r="IA37" s="158"/>
      <c r="IB37" s="158"/>
      <c r="IC37" s="158"/>
      <c r="ID37" s="158"/>
      <c r="IE37" s="158"/>
      <c r="IF37" s="158"/>
      <c r="IG37" s="158"/>
      <c r="IH37" s="158"/>
      <c r="II37" s="158"/>
      <c r="IJ37" s="158"/>
      <c r="IK37" s="158"/>
      <c r="IL37" s="158"/>
      <c r="IM37" s="158"/>
      <c r="IN37" s="158"/>
      <c r="IO37" s="158"/>
      <c r="IP37" s="158"/>
      <c r="IQ37" s="158"/>
      <c r="IR37" s="158"/>
      <c r="IS37" s="158"/>
      <c r="IT37" s="158"/>
      <c r="IU37" s="158"/>
      <c r="IV37" s="158"/>
      <c r="IW37" s="158"/>
      <c r="IX37" s="158"/>
      <c r="IY37" s="158"/>
      <c r="IZ37" s="158"/>
      <c r="JA37" s="158"/>
      <c r="JB37" s="158"/>
      <c r="JC37" s="158"/>
      <c r="JD37" s="158"/>
      <c r="JE37" s="158"/>
      <c r="JF37" s="158"/>
      <c r="JG37" s="158"/>
      <c r="JH37" s="158"/>
      <c r="JI37" s="158"/>
      <c r="JJ37" s="158"/>
      <c r="JK37" s="158"/>
      <c r="JL37" s="158"/>
      <c r="JM37" s="158"/>
      <c r="JN37" s="158"/>
      <c r="JO37" s="158"/>
      <c r="JP37" s="158"/>
      <c r="JQ37" s="158"/>
      <c r="JR37" s="158"/>
      <c r="JS37" s="158"/>
      <c r="JT37" s="158"/>
      <c r="JU37" s="158"/>
      <c r="JV37" s="158"/>
      <c r="JW37" s="158"/>
      <c r="JX37" s="158"/>
      <c r="JY37" s="158"/>
      <c r="JZ37" s="158"/>
      <c r="KA37" s="158"/>
      <c r="KB37" s="158"/>
      <c r="KC37" s="158"/>
      <c r="KD37" s="158"/>
      <c r="KE37" s="158"/>
      <c r="KF37" s="158"/>
      <c r="KG37" s="158"/>
      <c r="KH37" s="158"/>
      <c r="KI37" s="158"/>
      <c r="KJ37" s="158"/>
      <c r="KK37" s="158"/>
      <c r="KL37" s="158"/>
      <c r="KM37" s="158"/>
      <c r="KN37" s="158"/>
      <c r="KO37" s="158"/>
      <c r="KP37" s="158"/>
      <c r="KQ37" s="158"/>
      <c r="KR37" s="158"/>
      <c r="KS37" s="158"/>
      <c r="KT37" s="158"/>
      <c r="KU37" s="158"/>
      <c r="KV37" s="158"/>
      <c r="KW37" s="158"/>
      <c r="KX37" s="158"/>
      <c r="KY37" s="158"/>
      <c r="KZ37" s="158"/>
      <c r="LA37" s="158"/>
      <c r="LB37" s="158"/>
      <c r="LC37" s="158"/>
      <c r="LD37" s="158"/>
      <c r="LE37" s="158"/>
      <c r="LF37" s="158"/>
      <c r="LG37" s="158"/>
      <c r="LH37" s="158"/>
      <c r="LI37" s="158"/>
      <c r="LJ37" s="158"/>
      <c r="LK37" s="158"/>
      <c r="LL37" s="158"/>
      <c r="LM37" s="158"/>
      <c r="LN37" s="158"/>
      <c r="LO37" s="158"/>
      <c r="LP37" s="158"/>
      <c r="LQ37" s="158"/>
      <c r="LR37" s="158"/>
      <c r="LS37" s="158"/>
      <c r="LT37" s="158"/>
      <c r="LU37" s="158"/>
      <c r="LV37" s="158"/>
      <c r="LW37" s="158"/>
      <c r="LX37" s="158"/>
      <c r="LY37" s="158"/>
      <c r="LZ37" s="158"/>
      <c r="MA37" s="158"/>
      <c r="MB37" s="158"/>
      <c r="MC37" s="158"/>
      <c r="MD37" s="158"/>
      <c r="ME37" s="158"/>
      <c r="MF37" s="158"/>
      <c r="MG37" s="158"/>
      <c r="MH37" s="158"/>
      <c r="MI37" s="158"/>
      <c r="MJ37" s="158"/>
      <c r="MK37" s="158"/>
      <c r="ML37" s="158"/>
      <c r="MM37" s="158"/>
      <c r="MN37" s="158"/>
      <c r="MO37" s="158"/>
      <c r="MP37" s="158"/>
      <c r="MQ37" s="158"/>
      <c r="MR37" s="158"/>
      <c r="MS37" s="158"/>
      <c r="MT37" s="158"/>
      <c r="MU37" s="158"/>
      <c r="MV37" s="158"/>
      <c r="MW37" s="158"/>
      <c r="MX37" s="158"/>
      <c r="MY37" s="158"/>
      <c r="MZ37" s="158"/>
      <c r="NA37" s="158"/>
      <c r="NB37" s="158"/>
      <c r="NC37" s="158"/>
      <c r="ND37" s="158"/>
      <c r="NE37" s="158"/>
      <c r="NF37" s="158"/>
      <c r="NG37" s="158"/>
      <c r="NH37" s="158"/>
      <c r="NI37" s="158"/>
      <c r="NJ37" s="158"/>
      <c r="NK37" s="158"/>
      <c r="NL37" s="158"/>
      <c r="NM37" s="158"/>
      <c r="NN37" s="158"/>
      <c r="NO37" s="158"/>
      <c r="NP37" s="158"/>
      <c r="NQ37" s="158"/>
      <c r="NR37" s="158"/>
      <c r="NS37" s="158"/>
      <c r="NT37" s="158"/>
      <c r="NU37" s="158"/>
      <c r="NV37" s="158"/>
      <c r="NW37" s="158"/>
      <c r="NX37" s="158"/>
      <c r="NY37" s="158"/>
      <c r="NZ37" s="158"/>
      <c r="OA37" s="158"/>
      <c r="OB37" s="158"/>
      <c r="OC37" s="158"/>
      <c r="OD37" s="158"/>
      <c r="OE37" s="158"/>
      <c r="OF37" s="158"/>
      <c r="OG37" s="158"/>
      <c r="OH37" s="158"/>
      <c r="OI37" s="158"/>
      <c r="OJ37" s="158"/>
      <c r="OK37" s="158"/>
      <c r="OL37" s="158"/>
      <c r="OM37" s="158"/>
      <c r="ON37" s="158"/>
      <c r="OO37" s="158"/>
      <c r="OP37" s="158"/>
      <c r="OQ37" s="158"/>
      <c r="OR37" s="158"/>
      <c r="OS37" s="158"/>
      <c r="OT37" s="158"/>
      <c r="OU37" s="158"/>
      <c r="OV37" s="158"/>
      <c r="OW37" s="158"/>
      <c r="OX37" s="158"/>
      <c r="OY37" s="158"/>
      <c r="OZ37" s="158"/>
      <c r="PA37" s="158"/>
      <c r="PB37" s="158"/>
      <c r="PC37" s="158"/>
      <c r="PD37" s="158"/>
      <c r="PE37" s="158"/>
      <c r="PF37" s="158"/>
      <c r="PG37" s="158"/>
      <c r="PH37" s="158"/>
      <c r="PI37" s="158"/>
      <c r="PJ37" s="158"/>
      <c r="PK37" s="158"/>
      <c r="PL37" s="158"/>
      <c r="PM37" s="158"/>
      <c r="PN37" s="158"/>
      <c r="PO37" s="158"/>
      <c r="PP37" s="158"/>
      <c r="PQ37" s="158"/>
      <c r="PR37" s="158"/>
      <c r="PS37" s="158"/>
      <c r="PT37" s="158"/>
      <c r="PU37" s="158"/>
      <c r="PV37" s="158"/>
      <c r="PW37" s="158"/>
      <c r="PX37" s="158"/>
      <c r="PY37" s="158"/>
      <c r="PZ37" s="158"/>
      <c r="QA37" s="158"/>
      <c r="QB37" s="158"/>
      <c r="QC37" s="158"/>
      <c r="QD37" s="158"/>
      <c r="QE37" s="158"/>
      <c r="QF37" s="158"/>
      <c r="QG37" s="158"/>
      <c r="QH37" s="158"/>
      <c r="QI37" s="158"/>
      <c r="QJ37" s="158"/>
      <c r="QK37" s="158"/>
      <c r="QL37" s="158"/>
      <c r="QM37" s="158"/>
      <c r="QN37" s="158"/>
      <c r="QO37" s="158"/>
      <c r="QP37" s="158"/>
      <c r="QQ37" s="158"/>
      <c r="QR37" s="158"/>
      <c r="QS37" s="158"/>
      <c r="QT37" s="158"/>
      <c r="QU37" s="158"/>
      <c r="QV37" s="158"/>
      <c r="QW37" s="158"/>
      <c r="QX37" s="158"/>
      <c r="QY37" s="158"/>
      <c r="QZ37" s="158"/>
      <c r="RA37" s="158"/>
      <c r="RB37" s="158"/>
      <c r="RC37" s="158"/>
      <c r="RD37" s="158"/>
      <c r="RE37" s="158"/>
      <c r="RF37" s="158"/>
      <c r="RG37" s="158"/>
      <c r="RH37" s="158"/>
      <c r="RI37" s="158"/>
      <c r="RJ37" s="158"/>
      <c r="RK37" s="158"/>
      <c r="RL37" s="158"/>
      <c r="RM37" s="158"/>
      <c r="RN37" s="158"/>
      <c r="RO37" s="158"/>
      <c r="RP37" s="158"/>
      <c r="RQ37" s="158"/>
      <c r="RR37" s="158"/>
      <c r="RS37" s="158"/>
      <c r="RT37" s="158"/>
      <c r="RU37" s="158"/>
      <c r="RV37" s="158"/>
      <c r="RW37" s="158"/>
      <c r="RX37" s="158"/>
      <c r="RY37" s="158"/>
      <c r="RZ37" s="158"/>
      <c r="SA37" s="158"/>
      <c r="SB37" s="158"/>
      <c r="SC37" s="158"/>
      <c r="SD37" s="158"/>
      <c r="SE37" s="158"/>
      <c r="SF37" s="158"/>
      <c r="SG37" s="158"/>
      <c r="SH37" s="158"/>
      <c r="SI37" s="158"/>
      <c r="SJ37" s="158"/>
      <c r="SK37" s="158"/>
      <c r="SL37" s="158"/>
      <c r="SM37" s="158"/>
      <c r="SN37" s="158"/>
      <c r="SO37" s="158"/>
      <c r="SP37" s="158"/>
      <c r="SQ37" s="158"/>
      <c r="SR37" s="158"/>
      <c r="SS37" s="158"/>
      <c r="ST37" s="158"/>
      <c r="SU37" s="158"/>
      <c r="SV37" s="158"/>
      <c r="SW37" s="158"/>
      <c r="SX37" s="158"/>
      <c r="SY37" s="158"/>
      <c r="SZ37" s="158"/>
      <c r="TA37" s="158"/>
      <c r="TB37" s="158"/>
      <c r="TC37" s="158"/>
      <c r="TD37" s="158"/>
      <c r="TE37" s="158"/>
      <c r="TF37" s="158"/>
      <c r="TG37" s="158"/>
      <c r="TH37" s="158"/>
      <c r="TI37" s="158"/>
      <c r="TJ37" s="158"/>
      <c r="TK37" s="158"/>
      <c r="TL37" s="158"/>
      <c r="TM37" s="158"/>
      <c r="TN37" s="158"/>
      <c r="TO37" s="158"/>
      <c r="TP37" s="158"/>
      <c r="TQ37" s="158"/>
      <c r="TR37" s="158"/>
      <c r="TS37" s="158"/>
      <c r="TT37" s="158"/>
      <c r="TU37" s="158"/>
      <c r="TV37" s="158"/>
      <c r="TW37" s="158"/>
      <c r="TX37" s="158"/>
      <c r="TY37" s="158"/>
      <c r="TZ37" s="158"/>
      <c r="UA37" s="158"/>
      <c r="UB37" s="158"/>
      <c r="UC37" s="158"/>
      <c r="UD37" s="158"/>
      <c r="UE37" s="158"/>
      <c r="UF37" s="158"/>
      <c r="UG37" s="158"/>
      <c r="UH37" s="158"/>
      <c r="UI37" s="158"/>
      <c r="UJ37" s="158"/>
      <c r="UK37" s="158"/>
      <c r="UL37" s="158"/>
      <c r="UM37" s="158"/>
      <c r="UN37" s="158"/>
      <c r="UO37" s="158"/>
      <c r="UP37" s="158"/>
      <c r="UQ37" s="158"/>
      <c r="UR37" s="158"/>
      <c r="US37" s="158"/>
      <c r="UT37" s="158"/>
      <c r="UU37" s="158"/>
      <c r="UV37" s="158"/>
      <c r="UW37" s="158"/>
      <c r="UX37" s="158"/>
      <c r="UY37" s="158"/>
      <c r="UZ37" s="158"/>
      <c r="VA37" s="158"/>
      <c r="VB37" s="158"/>
      <c r="VC37" s="158"/>
      <c r="VD37" s="158"/>
      <c r="VE37" s="158"/>
      <c r="VF37" s="158"/>
      <c r="VG37" s="158"/>
      <c r="VH37" s="158"/>
      <c r="VI37" s="158"/>
      <c r="VJ37" s="158"/>
      <c r="VK37" s="158"/>
      <c r="VL37" s="158"/>
      <c r="VM37" s="158"/>
      <c r="VN37" s="158"/>
      <c r="VO37" s="158"/>
      <c r="VP37" s="158"/>
      <c r="VQ37" s="158"/>
      <c r="VR37" s="158"/>
      <c r="VS37" s="158"/>
      <c r="VT37" s="158"/>
      <c r="VU37" s="158"/>
      <c r="VV37" s="158"/>
      <c r="VW37" s="158"/>
      <c r="VX37" s="158"/>
      <c r="VY37" s="158"/>
      <c r="VZ37" s="158"/>
      <c r="WA37" s="158"/>
      <c r="WB37" s="158"/>
      <c r="WC37" s="158"/>
      <c r="WD37" s="158"/>
      <c r="WE37" s="158"/>
      <c r="WF37" s="158"/>
      <c r="WG37" s="158"/>
      <c r="WH37" s="158"/>
      <c r="WI37" s="158"/>
      <c r="WJ37" s="158"/>
      <c r="WK37" s="158"/>
      <c r="WL37" s="158"/>
      <c r="WM37" s="158"/>
      <c r="WN37" s="158"/>
      <c r="WO37" s="158"/>
      <c r="WP37" s="158"/>
      <c r="WQ37" s="158"/>
      <c r="WR37" s="158"/>
      <c r="WS37" s="158"/>
      <c r="WT37" s="158"/>
      <c r="WU37" s="158"/>
      <c r="WV37" s="158"/>
      <c r="WW37" s="158"/>
      <c r="WX37" s="158"/>
      <c r="WY37" s="158"/>
      <c r="WZ37" s="158"/>
      <c r="XA37" s="158"/>
      <c r="XB37" s="158"/>
      <c r="XC37" s="158"/>
      <c r="XD37" s="158"/>
      <c r="XE37" s="158"/>
      <c r="XF37" s="158"/>
      <c r="XG37" s="158"/>
      <c r="XH37" s="158"/>
      <c r="XI37" s="158"/>
      <c r="XJ37" s="158"/>
      <c r="XK37" s="158"/>
      <c r="XL37" s="158"/>
      <c r="XM37" s="158"/>
      <c r="XN37" s="158"/>
      <c r="XO37" s="158"/>
      <c r="XP37" s="158"/>
      <c r="XQ37" s="158"/>
      <c r="XR37" s="158"/>
      <c r="XS37" s="158"/>
      <c r="XT37" s="158"/>
      <c r="XU37" s="158"/>
      <c r="XV37" s="158"/>
      <c r="XW37" s="158"/>
      <c r="XX37" s="158"/>
      <c r="XY37" s="158"/>
      <c r="XZ37" s="158"/>
      <c r="YA37" s="158"/>
      <c r="YB37" s="158"/>
      <c r="YC37" s="158"/>
      <c r="YD37" s="158"/>
      <c r="YE37" s="158"/>
      <c r="YF37" s="158"/>
      <c r="YG37" s="158"/>
      <c r="YH37" s="158"/>
      <c r="YI37" s="158"/>
      <c r="YJ37" s="158"/>
      <c r="YK37" s="158"/>
      <c r="YL37" s="158"/>
      <c r="YM37" s="158"/>
      <c r="YN37" s="158"/>
      <c r="YO37" s="158"/>
      <c r="YP37" s="158"/>
      <c r="YQ37" s="158"/>
      <c r="YR37" s="158"/>
      <c r="YS37" s="158"/>
      <c r="YT37" s="158"/>
      <c r="YU37" s="158"/>
      <c r="YV37" s="158"/>
      <c r="YW37" s="158"/>
      <c r="YX37" s="158"/>
      <c r="YY37" s="158"/>
      <c r="YZ37" s="158"/>
      <c r="ZA37" s="158"/>
      <c r="ZB37" s="158"/>
      <c r="ZC37" s="158"/>
      <c r="ZD37" s="158"/>
      <c r="ZE37" s="158"/>
      <c r="ZF37" s="158"/>
      <c r="ZG37" s="158"/>
      <c r="ZH37" s="158"/>
      <c r="ZI37" s="158"/>
      <c r="ZJ37" s="158"/>
      <c r="ZK37" s="158"/>
      <c r="ZL37" s="158"/>
      <c r="ZM37" s="158"/>
      <c r="ZN37" s="158"/>
      <c r="ZO37" s="158"/>
      <c r="ZP37" s="158"/>
      <c r="ZQ37" s="158"/>
      <c r="ZR37" s="158"/>
      <c r="ZS37" s="158"/>
      <c r="ZT37" s="158"/>
      <c r="ZU37" s="158"/>
      <c r="ZV37" s="158"/>
      <c r="ZW37" s="158"/>
      <c r="ZX37" s="158"/>
      <c r="ZY37" s="158"/>
      <c r="ZZ37" s="158"/>
      <c r="AAA37" s="158"/>
      <c r="AAB37" s="158"/>
      <c r="AAC37" s="158"/>
      <c r="AAD37" s="158"/>
      <c r="AAE37" s="158"/>
      <c r="AAF37" s="158"/>
      <c r="AAG37" s="158"/>
      <c r="AAH37" s="158"/>
      <c r="AAI37" s="158"/>
      <c r="AAJ37" s="158"/>
      <c r="AAK37" s="158"/>
      <c r="AAL37" s="158"/>
      <c r="AAM37" s="158"/>
      <c r="AAN37" s="158"/>
      <c r="AAO37" s="158"/>
      <c r="AAP37" s="158"/>
      <c r="AAQ37" s="158"/>
      <c r="AAR37" s="158"/>
      <c r="AAS37" s="158"/>
      <c r="AAT37" s="158"/>
      <c r="AAU37" s="158"/>
      <c r="AAV37" s="158"/>
      <c r="AAW37" s="158"/>
      <c r="AAX37" s="158"/>
      <c r="AAY37" s="158"/>
      <c r="AAZ37" s="158"/>
      <c r="ABA37" s="158"/>
      <c r="ABB37" s="158"/>
      <c r="ABC37" s="158"/>
      <c r="ABD37" s="158"/>
      <c r="ABE37" s="158"/>
      <c r="ABF37" s="158"/>
      <c r="ABG37" s="158"/>
      <c r="ABH37" s="158"/>
      <c r="ABI37" s="158"/>
      <c r="ABJ37" s="158"/>
      <c r="ABK37" s="158"/>
      <c r="ABL37" s="158"/>
      <c r="ABM37" s="158"/>
      <c r="ABN37" s="158"/>
      <c r="ABO37" s="158"/>
      <c r="ABP37" s="158"/>
      <c r="ABQ37" s="158"/>
      <c r="ABR37" s="158"/>
      <c r="ABS37" s="158"/>
      <c r="ABT37" s="158"/>
      <c r="ABU37" s="158"/>
      <c r="ABV37" s="158"/>
      <c r="ABW37" s="158"/>
      <c r="ABX37" s="158"/>
      <c r="ABY37" s="158"/>
      <c r="ABZ37" s="158"/>
      <c r="ACA37" s="158"/>
      <c r="ACB37" s="158"/>
      <c r="ACC37" s="158"/>
      <c r="ACD37" s="158"/>
      <c r="ACE37" s="158"/>
      <c r="ACF37" s="158"/>
      <c r="ACG37" s="158"/>
      <c r="ACH37" s="158"/>
      <c r="ACI37" s="158"/>
      <c r="ACJ37" s="158"/>
      <c r="ACK37" s="158"/>
      <c r="ACL37" s="158"/>
      <c r="ACM37" s="158"/>
      <c r="ACN37" s="158"/>
      <c r="ACO37" s="158"/>
      <c r="ACP37" s="158"/>
      <c r="ACQ37" s="158"/>
      <c r="ACR37" s="158"/>
      <c r="ACS37" s="158"/>
      <c r="ACT37" s="158"/>
      <c r="ACU37" s="158"/>
      <c r="ACV37" s="158"/>
      <c r="ACW37" s="158"/>
      <c r="ACX37" s="158"/>
      <c r="ACY37" s="158"/>
      <c r="ACZ37" s="158"/>
      <c r="ADA37" s="158"/>
      <c r="ADB37" s="158"/>
      <c r="ADC37" s="158"/>
      <c r="ADD37" s="158"/>
      <c r="ADE37" s="158"/>
      <c r="ADF37" s="158"/>
      <c r="ADG37" s="158"/>
      <c r="ADH37" s="158"/>
      <c r="ADI37" s="158"/>
      <c r="ADJ37" s="158"/>
      <c r="ADK37" s="158"/>
      <c r="ADL37" s="158"/>
      <c r="ADM37" s="158"/>
      <c r="ADN37" s="158"/>
      <c r="ADO37" s="158"/>
      <c r="ADP37" s="158"/>
      <c r="ADQ37" s="158"/>
      <c r="ADR37" s="158"/>
      <c r="ADS37" s="158"/>
      <c r="ADT37" s="158"/>
      <c r="ADU37" s="158"/>
      <c r="ADV37" s="158"/>
      <c r="ADW37" s="158"/>
      <c r="ADX37" s="158"/>
      <c r="ADY37" s="158"/>
      <c r="ADZ37" s="158"/>
      <c r="AEA37" s="158"/>
      <c r="AEB37" s="158"/>
      <c r="AEC37" s="158"/>
      <c r="AED37" s="158"/>
      <c r="AEE37" s="158"/>
      <c r="AEF37" s="158"/>
      <c r="AEG37" s="158"/>
      <c r="AEH37" s="158"/>
      <c r="AEI37" s="158"/>
      <c r="AEJ37" s="158"/>
      <c r="AEK37" s="158"/>
      <c r="AEL37" s="158"/>
      <c r="AEM37" s="158"/>
      <c r="AEN37" s="158"/>
      <c r="AEO37" s="158"/>
      <c r="AEP37" s="158"/>
      <c r="AEQ37" s="158"/>
      <c r="AER37" s="158"/>
      <c r="AES37" s="158"/>
      <c r="AET37" s="158"/>
      <c r="AEU37" s="158"/>
      <c r="AEV37" s="158"/>
      <c r="AEW37" s="158"/>
      <c r="AEX37" s="158"/>
      <c r="AEY37" s="158"/>
      <c r="AEZ37" s="158"/>
      <c r="AFA37" s="158"/>
      <c r="AFB37" s="158"/>
      <c r="AFC37" s="158"/>
      <c r="AFD37" s="158"/>
      <c r="AFE37" s="158"/>
      <c r="AFF37" s="158"/>
      <c r="AFG37" s="158"/>
      <c r="AFH37" s="158"/>
      <c r="AFI37" s="158"/>
      <c r="AFJ37" s="158"/>
      <c r="AFK37" s="158"/>
      <c r="AFL37" s="158"/>
      <c r="AFM37" s="158"/>
      <c r="AFN37" s="158"/>
      <c r="AFO37" s="158"/>
      <c r="AFP37" s="158"/>
      <c r="AFQ37" s="158"/>
      <c r="AFR37" s="158"/>
      <c r="AFS37" s="158"/>
      <c r="AFT37" s="158"/>
      <c r="AFU37" s="158"/>
      <c r="AFV37" s="158"/>
      <c r="AFW37" s="158"/>
      <c r="AFX37" s="158"/>
      <c r="AFY37" s="158"/>
      <c r="AFZ37" s="158"/>
      <c r="AGA37" s="158"/>
      <c r="AGB37" s="158"/>
      <c r="AGC37" s="158"/>
      <c r="AGD37" s="158"/>
      <c r="AGE37" s="158"/>
      <c r="AGF37" s="158"/>
      <c r="AGG37" s="158"/>
      <c r="AGH37" s="158"/>
      <c r="AGI37" s="158"/>
      <c r="AGJ37" s="158"/>
      <c r="AGK37" s="158"/>
      <c r="AGL37" s="158"/>
      <c r="AGM37" s="158"/>
      <c r="AGN37" s="158"/>
      <c r="AGO37" s="158"/>
      <c r="AGP37" s="158"/>
      <c r="AGQ37" s="158"/>
      <c r="AGR37" s="158"/>
      <c r="AGS37" s="158"/>
      <c r="AGT37" s="158"/>
      <c r="AGU37" s="158"/>
      <c r="AGV37" s="158"/>
      <c r="AGW37" s="158"/>
      <c r="AGX37" s="158"/>
      <c r="AGY37" s="158"/>
      <c r="AGZ37" s="158"/>
      <c r="AHA37" s="158"/>
      <c r="AHB37" s="158"/>
      <c r="AHC37" s="158"/>
      <c r="AHD37" s="158"/>
      <c r="AHE37" s="158"/>
      <c r="AHF37" s="158"/>
      <c r="AHG37" s="158"/>
      <c r="AHH37" s="158"/>
      <c r="AHI37" s="158"/>
      <c r="AHJ37" s="158"/>
      <c r="AHK37" s="158"/>
      <c r="AHL37" s="158"/>
      <c r="AHM37" s="158"/>
      <c r="AHN37" s="158"/>
      <c r="AHO37" s="158"/>
      <c r="AHP37" s="158"/>
      <c r="AHQ37" s="158"/>
      <c r="AHR37" s="158"/>
      <c r="AHS37" s="158"/>
      <c r="AHT37" s="158"/>
      <c r="AHU37" s="158"/>
      <c r="AHV37" s="158"/>
      <c r="AHW37" s="158"/>
      <c r="AHX37" s="158"/>
      <c r="AHY37" s="158"/>
      <c r="AHZ37" s="158"/>
      <c r="AIA37" s="158"/>
      <c r="AIB37" s="158"/>
      <c r="AIC37" s="158"/>
      <c r="AID37" s="158"/>
      <c r="AIE37" s="158"/>
      <c r="AIF37" s="158"/>
      <c r="AIG37" s="158"/>
      <c r="AIH37" s="158"/>
      <c r="AII37" s="158"/>
      <c r="AIJ37" s="158"/>
      <c r="AIK37" s="158"/>
      <c r="AIL37" s="158"/>
      <c r="AIM37" s="158"/>
      <c r="AIN37" s="158"/>
      <c r="AIO37" s="158"/>
      <c r="AIP37" s="158"/>
      <c r="AIQ37" s="158"/>
      <c r="AIR37" s="158"/>
      <c r="AIS37" s="158"/>
      <c r="AIT37" s="158"/>
      <c r="AIU37" s="158"/>
      <c r="AIV37" s="158"/>
      <c r="AIW37" s="158"/>
      <c r="AIX37" s="158"/>
      <c r="AIY37" s="158"/>
      <c r="AIZ37" s="158"/>
      <c r="AJA37" s="158"/>
      <c r="AJB37" s="158"/>
      <c r="AJC37" s="158"/>
      <c r="AJD37" s="158"/>
      <c r="AJE37" s="158"/>
      <c r="AJF37" s="158"/>
      <c r="AJG37" s="158"/>
      <c r="AJH37" s="158"/>
      <c r="AJI37" s="158"/>
      <c r="AJJ37" s="158"/>
      <c r="AJK37" s="158"/>
      <c r="AJL37" s="158"/>
      <c r="AJM37" s="158"/>
      <c r="AJN37" s="158"/>
      <c r="AJO37" s="158"/>
      <c r="AJP37" s="158"/>
      <c r="AJQ37" s="158"/>
      <c r="AJR37" s="158"/>
      <c r="AJS37" s="158"/>
      <c r="AJT37" s="158"/>
      <c r="AJU37" s="158"/>
      <c r="AJV37" s="158"/>
      <c r="AJW37" s="158"/>
      <c r="AJX37" s="158"/>
      <c r="AJY37" s="158"/>
      <c r="AJZ37" s="158"/>
      <c r="AKA37" s="158"/>
      <c r="AKB37" s="158"/>
      <c r="AKC37" s="158"/>
    </row>
    <row r="38" spans="1:965" ht="11.25" customHeight="1" x14ac:dyDescent="0.2">
      <c r="A38" s="22" t="s">
        <v>529</v>
      </c>
      <c r="B38" s="54" t="s">
        <v>33</v>
      </c>
      <c r="C38" s="22" t="s">
        <v>150</v>
      </c>
      <c r="D38" s="54"/>
      <c r="E38" s="54"/>
      <c r="F38" s="54">
        <v>14</v>
      </c>
      <c r="G38" s="54"/>
      <c r="H38" s="54">
        <v>25</v>
      </c>
      <c r="I38" s="54"/>
      <c r="J38" s="54"/>
      <c r="K38" s="152"/>
      <c r="L38" s="54"/>
      <c r="M38" s="54"/>
      <c r="N38" s="54">
        <v>12</v>
      </c>
      <c r="O38" s="54">
        <v>6</v>
      </c>
      <c r="P38" s="46">
        <f>SUM(D38:O38)</f>
        <v>57</v>
      </c>
      <c r="Q38" s="46"/>
      <c r="R38" s="46">
        <f>COUNT(D38:O38)</f>
        <v>4</v>
      </c>
    </row>
    <row r="39" spans="1:965" ht="11.25" customHeight="1" x14ac:dyDescent="0.2">
      <c r="A39" s="5" t="s">
        <v>517</v>
      </c>
      <c r="B39" s="60" t="s">
        <v>44</v>
      </c>
      <c r="C39" s="5"/>
      <c r="D39" s="60"/>
      <c r="E39" s="60">
        <v>34</v>
      </c>
      <c r="F39" s="60"/>
      <c r="G39" s="60"/>
      <c r="H39" s="60"/>
      <c r="I39" s="60">
        <v>22</v>
      </c>
      <c r="J39" s="60"/>
      <c r="K39" s="155"/>
      <c r="L39" s="60"/>
      <c r="M39" s="60"/>
      <c r="N39" s="60"/>
      <c r="O39" s="60"/>
      <c r="P39" s="61">
        <f>SUM(D39:O39)</f>
        <v>56</v>
      </c>
      <c r="Q39" s="61"/>
      <c r="R39" s="61">
        <f>COUNT(D39:O39)</f>
        <v>2</v>
      </c>
    </row>
    <row r="40" spans="1:965" s="8" customFormat="1" ht="11.25" customHeight="1" x14ac:dyDescent="0.2">
      <c r="A40" s="11" t="s">
        <v>518</v>
      </c>
      <c r="B40" s="45" t="s">
        <v>33</v>
      </c>
      <c r="C40" s="11" t="s">
        <v>487</v>
      </c>
      <c r="D40" s="45">
        <v>18</v>
      </c>
      <c r="E40" s="45"/>
      <c r="F40" s="45">
        <v>34</v>
      </c>
      <c r="G40" s="45"/>
      <c r="H40" s="45"/>
      <c r="I40" s="45"/>
      <c r="J40" s="45"/>
      <c r="K40" s="153"/>
      <c r="L40" s="45"/>
      <c r="M40" s="45"/>
      <c r="N40" s="45"/>
      <c r="O40" s="45"/>
      <c r="P40" s="46">
        <f>SUM(D40:O40)</f>
        <v>52</v>
      </c>
      <c r="Q40" s="46"/>
      <c r="R40" s="46">
        <f>COUNT(D40:O40)</f>
        <v>2</v>
      </c>
      <c r="T40" s="158"/>
      <c r="U40" s="158"/>
      <c r="V40" s="158"/>
      <c r="W40" s="158"/>
      <c r="X40" s="158"/>
      <c r="Y40" s="158"/>
      <c r="Z40" s="158"/>
      <c r="AA40" s="158"/>
      <c r="AB40" s="158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158"/>
      <c r="AO40" s="158"/>
      <c r="AP40" s="158"/>
      <c r="AQ40" s="158"/>
      <c r="AR40" s="158"/>
      <c r="AS40" s="158"/>
      <c r="AT40" s="158"/>
      <c r="AU40" s="158"/>
      <c r="AV40" s="158"/>
      <c r="AW40" s="158"/>
      <c r="AX40" s="158"/>
      <c r="AY40" s="158"/>
      <c r="AZ40" s="158"/>
      <c r="BA40" s="158"/>
      <c r="BB40" s="158"/>
      <c r="BC40" s="158"/>
      <c r="BD40" s="158"/>
      <c r="BE40" s="158"/>
      <c r="BF40" s="158"/>
      <c r="BG40" s="158"/>
      <c r="BH40" s="158"/>
      <c r="BI40" s="158"/>
      <c r="BJ40" s="158"/>
      <c r="BK40" s="158"/>
      <c r="BL40" s="158"/>
      <c r="BM40" s="158"/>
      <c r="BN40" s="158"/>
      <c r="BO40" s="158"/>
      <c r="BP40" s="158"/>
      <c r="BQ40" s="158"/>
      <c r="BR40" s="158"/>
      <c r="BS40" s="158"/>
      <c r="BT40" s="158"/>
      <c r="BU40" s="158"/>
      <c r="BV40" s="158"/>
      <c r="BW40" s="158"/>
      <c r="BX40" s="158"/>
      <c r="BY40" s="158"/>
      <c r="BZ40" s="158"/>
      <c r="CA40" s="158"/>
      <c r="CB40" s="158"/>
      <c r="CC40" s="158"/>
      <c r="CD40" s="158"/>
      <c r="CE40" s="158"/>
      <c r="CF40" s="158"/>
      <c r="CG40" s="158"/>
      <c r="CH40" s="158"/>
      <c r="CI40" s="158"/>
      <c r="CJ40" s="158"/>
      <c r="CK40" s="158"/>
      <c r="CL40" s="158"/>
      <c r="CM40" s="158"/>
      <c r="CN40" s="158"/>
      <c r="CO40" s="158"/>
      <c r="CP40" s="158"/>
      <c r="CQ40" s="158"/>
      <c r="CR40" s="158"/>
      <c r="CS40" s="158"/>
      <c r="CT40" s="158"/>
      <c r="CU40" s="158"/>
      <c r="CV40" s="158"/>
      <c r="CW40" s="158"/>
      <c r="CX40" s="158"/>
      <c r="CY40" s="158"/>
      <c r="CZ40" s="158"/>
      <c r="DA40" s="158"/>
      <c r="DB40" s="158"/>
      <c r="DC40" s="158"/>
      <c r="DD40" s="158"/>
      <c r="DE40" s="158"/>
      <c r="DF40" s="158"/>
      <c r="DG40" s="158"/>
      <c r="DH40" s="158"/>
      <c r="DI40" s="158"/>
      <c r="DJ40" s="158"/>
      <c r="DK40" s="158"/>
      <c r="DL40" s="158"/>
      <c r="DM40" s="158"/>
      <c r="DN40" s="158"/>
      <c r="DO40" s="158"/>
      <c r="DP40" s="158"/>
      <c r="DQ40" s="158"/>
      <c r="DR40" s="158"/>
      <c r="DS40" s="158"/>
      <c r="DT40" s="158"/>
      <c r="DU40" s="158"/>
      <c r="DV40" s="158"/>
      <c r="DW40" s="158"/>
      <c r="DX40" s="158"/>
      <c r="DY40" s="158"/>
      <c r="DZ40" s="158"/>
      <c r="EA40" s="158"/>
      <c r="EB40" s="158"/>
      <c r="EC40" s="158"/>
      <c r="ED40" s="158"/>
      <c r="EE40" s="158"/>
      <c r="EF40" s="158"/>
      <c r="EG40" s="158"/>
      <c r="EH40" s="158"/>
      <c r="EI40" s="158"/>
      <c r="EJ40" s="158"/>
      <c r="EK40" s="158"/>
      <c r="EL40" s="158"/>
      <c r="EM40" s="158"/>
      <c r="EN40" s="158"/>
      <c r="EO40" s="158"/>
      <c r="EP40" s="158"/>
      <c r="EQ40" s="158"/>
      <c r="ER40" s="158"/>
      <c r="ES40" s="158"/>
      <c r="ET40" s="158"/>
      <c r="EU40" s="158"/>
      <c r="EV40" s="158"/>
      <c r="EW40" s="158"/>
      <c r="EX40" s="158"/>
      <c r="EY40" s="158"/>
      <c r="EZ40" s="158"/>
      <c r="FA40" s="158"/>
      <c r="FB40" s="158"/>
      <c r="FC40" s="158"/>
      <c r="FD40" s="158"/>
      <c r="FE40" s="158"/>
      <c r="FF40" s="158"/>
      <c r="FG40" s="158"/>
      <c r="FH40" s="158"/>
      <c r="FI40" s="158"/>
      <c r="FJ40" s="158"/>
      <c r="FK40" s="158"/>
      <c r="FL40" s="158"/>
      <c r="FM40" s="158"/>
      <c r="FN40" s="158"/>
      <c r="FO40" s="158"/>
      <c r="FP40" s="158"/>
      <c r="FQ40" s="158"/>
      <c r="FR40" s="158"/>
      <c r="FS40" s="158"/>
      <c r="FT40" s="158"/>
      <c r="FU40" s="158"/>
      <c r="FV40" s="158"/>
      <c r="FW40" s="158"/>
      <c r="FX40" s="158"/>
      <c r="FY40" s="158"/>
      <c r="FZ40" s="158"/>
      <c r="GA40" s="158"/>
      <c r="GB40" s="158"/>
      <c r="GC40" s="158"/>
      <c r="GD40" s="158"/>
      <c r="GE40" s="158"/>
      <c r="GF40" s="158"/>
      <c r="GG40" s="158"/>
      <c r="GH40" s="158"/>
      <c r="GI40" s="158"/>
      <c r="GJ40" s="158"/>
      <c r="GK40" s="158"/>
      <c r="GL40" s="158"/>
      <c r="GM40" s="158"/>
      <c r="GN40" s="158"/>
      <c r="GO40" s="158"/>
      <c r="GP40" s="158"/>
      <c r="GQ40" s="158"/>
      <c r="GR40" s="158"/>
      <c r="GS40" s="158"/>
      <c r="GT40" s="158"/>
      <c r="GU40" s="158"/>
      <c r="GV40" s="158"/>
      <c r="GW40" s="158"/>
      <c r="GX40" s="158"/>
      <c r="GY40" s="158"/>
      <c r="GZ40" s="158"/>
      <c r="HA40" s="158"/>
      <c r="HB40" s="158"/>
      <c r="HC40" s="158"/>
      <c r="HD40" s="158"/>
      <c r="HE40" s="158"/>
      <c r="HF40" s="158"/>
      <c r="HG40" s="158"/>
      <c r="HH40" s="158"/>
      <c r="HI40" s="158"/>
      <c r="HJ40" s="158"/>
      <c r="HK40" s="158"/>
      <c r="HL40" s="158"/>
      <c r="HM40" s="158"/>
      <c r="HN40" s="158"/>
      <c r="HO40" s="158"/>
      <c r="HP40" s="158"/>
      <c r="HQ40" s="158"/>
      <c r="HR40" s="158"/>
      <c r="HS40" s="158"/>
      <c r="HT40" s="158"/>
      <c r="HU40" s="158"/>
      <c r="HV40" s="158"/>
      <c r="HW40" s="158"/>
      <c r="HX40" s="158"/>
      <c r="HY40" s="158"/>
      <c r="HZ40" s="158"/>
      <c r="IA40" s="158"/>
      <c r="IB40" s="158"/>
      <c r="IC40" s="158"/>
      <c r="ID40" s="158"/>
      <c r="IE40" s="158"/>
      <c r="IF40" s="158"/>
      <c r="IG40" s="158"/>
      <c r="IH40" s="158"/>
      <c r="II40" s="158"/>
      <c r="IJ40" s="158"/>
      <c r="IK40" s="158"/>
      <c r="IL40" s="158"/>
      <c r="IM40" s="158"/>
      <c r="IN40" s="158"/>
      <c r="IO40" s="158"/>
      <c r="IP40" s="158"/>
      <c r="IQ40" s="158"/>
      <c r="IR40" s="158"/>
      <c r="IS40" s="158"/>
      <c r="IT40" s="158"/>
      <c r="IU40" s="158"/>
      <c r="IV40" s="158"/>
      <c r="IW40" s="158"/>
      <c r="IX40" s="158"/>
      <c r="IY40" s="158"/>
      <c r="IZ40" s="158"/>
      <c r="JA40" s="158"/>
      <c r="JB40" s="158"/>
      <c r="JC40" s="158"/>
      <c r="JD40" s="158"/>
      <c r="JE40" s="158"/>
      <c r="JF40" s="158"/>
      <c r="JG40" s="158"/>
      <c r="JH40" s="158"/>
      <c r="JI40" s="158"/>
      <c r="JJ40" s="158"/>
      <c r="JK40" s="158"/>
      <c r="JL40" s="158"/>
      <c r="JM40" s="158"/>
      <c r="JN40" s="158"/>
      <c r="JO40" s="158"/>
      <c r="JP40" s="158"/>
      <c r="JQ40" s="158"/>
      <c r="JR40" s="158"/>
      <c r="JS40" s="158"/>
      <c r="JT40" s="158"/>
      <c r="JU40" s="158"/>
      <c r="JV40" s="158"/>
      <c r="JW40" s="158"/>
      <c r="JX40" s="158"/>
      <c r="JY40" s="158"/>
      <c r="JZ40" s="158"/>
      <c r="KA40" s="158"/>
      <c r="KB40" s="158"/>
      <c r="KC40" s="158"/>
      <c r="KD40" s="158"/>
      <c r="KE40" s="158"/>
      <c r="KF40" s="158"/>
      <c r="KG40" s="158"/>
      <c r="KH40" s="158"/>
      <c r="KI40" s="158"/>
      <c r="KJ40" s="158"/>
      <c r="KK40" s="158"/>
      <c r="KL40" s="158"/>
      <c r="KM40" s="158"/>
      <c r="KN40" s="158"/>
      <c r="KO40" s="158"/>
      <c r="KP40" s="158"/>
      <c r="KQ40" s="158"/>
      <c r="KR40" s="158"/>
      <c r="KS40" s="158"/>
      <c r="KT40" s="158"/>
      <c r="KU40" s="158"/>
      <c r="KV40" s="158"/>
      <c r="KW40" s="158"/>
      <c r="KX40" s="158"/>
      <c r="KY40" s="158"/>
      <c r="KZ40" s="158"/>
      <c r="LA40" s="158"/>
      <c r="LB40" s="158"/>
      <c r="LC40" s="158"/>
      <c r="LD40" s="158"/>
      <c r="LE40" s="158"/>
      <c r="LF40" s="158"/>
      <c r="LG40" s="158"/>
      <c r="LH40" s="158"/>
      <c r="LI40" s="158"/>
      <c r="LJ40" s="158"/>
      <c r="LK40" s="158"/>
      <c r="LL40" s="158"/>
      <c r="LM40" s="158"/>
      <c r="LN40" s="158"/>
      <c r="LO40" s="158"/>
      <c r="LP40" s="158"/>
      <c r="LQ40" s="158"/>
      <c r="LR40" s="158"/>
      <c r="LS40" s="158"/>
      <c r="LT40" s="158"/>
      <c r="LU40" s="158"/>
      <c r="LV40" s="158"/>
      <c r="LW40" s="158"/>
      <c r="LX40" s="158"/>
      <c r="LY40" s="158"/>
      <c r="LZ40" s="158"/>
      <c r="MA40" s="158"/>
      <c r="MB40" s="158"/>
      <c r="MC40" s="158"/>
      <c r="MD40" s="158"/>
      <c r="ME40" s="158"/>
      <c r="MF40" s="158"/>
      <c r="MG40" s="158"/>
      <c r="MH40" s="158"/>
      <c r="MI40" s="158"/>
      <c r="MJ40" s="158"/>
      <c r="MK40" s="158"/>
      <c r="ML40" s="158"/>
      <c r="MM40" s="158"/>
      <c r="MN40" s="158"/>
      <c r="MO40" s="158"/>
      <c r="MP40" s="158"/>
      <c r="MQ40" s="158"/>
      <c r="MR40" s="158"/>
      <c r="MS40" s="158"/>
      <c r="MT40" s="158"/>
      <c r="MU40" s="158"/>
      <c r="MV40" s="158"/>
      <c r="MW40" s="158"/>
      <c r="MX40" s="158"/>
      <c r="MY40" s="158"/>
      <c r="MZ40" s="158"/>
      <c r="NA40" s="158"/>
      <c r="NB40" s="158"/>
      <c r="NC40" s="158"/>
      <c r="ND40" s="158"/>
      <c r="NE40" s="158"/>
      <c r="NF40" s="158"/>
      <c r="NG40" s="158"/>
      <c r="NH40" s="158"/>
      <c r="NI40" s="158"/>
      <c r="NJ40" s="158"/>
      <c r="NK40" s="158"/>
      <c r="NL40" s="158"/>
      <c r="NM40" s="158"/>
      <c r="NN40" s="158"/>
      <c r="NO40" s="158"/>
      <c r="NP40" s="158"/>
      <c r="NQ40" s="158"/>
      <c r="NR40" s="158"/>
      <c r="NS40" s="158"/>
      <c r="NT40" s="158"/>
      <c r="NU40" s="158"/>
      <c r="NV40" s="158"/>
      <c r="NW40" s="158"/>
      <c r="NX40" s="158"/>
      <c r="NY40" s="158"/>
      <c r="NZ40" s="158"/>
      <c r="OA40" s="158"/>
      <c r="OB40" s="158"/>
      <c r="OC40" s="158"/>
      <c r="OD40" s="158"/>
      <c r="OE40" s="158"/>
      <c r="OF40" s="158"/>
      <c r="OG40" s="158"/>
      <c r="OH40" s="158"/>
      <c r="OI40" s="158"/>
      <c r="OJ40" s="158"/>
      <c r="OK40" s="158"/>
      <c r="OL40" s="158"/>
      <c r="OM40" s="158"/>
      <c r="ON40" s="158"/>
      <c r="OO40" s="158"/>
      <c r="OP40" s="158"/>
      <c r="OQ40" s="158"/>
      <c r="OR40" s="158"/>
      <c r="OS40" s="158"/>
      <c r="OT40" s="158"/>
      <c r="OU40" s="158"/>
      <c r="OV40" s="158"/>
      <c r="OW40" s="158"/>
      <c r="OX40" s="158"/>
      <c r="OY40" s="158"/>
      <c r="OZ40" s="158"/>
      <c r="PA40" s="158"/>
      <c r="PB40" s="158"/>
      <c r="PC40" s="158"/>
      <c r="PD40" s="158"/>
      <c r="PE40" s="158"/>
      <c r="PF40" s="158"/>
      <c r="PG40" s="158"/>
      <c r="PH40" s="158"/>
      <c r="PI40" s="158"/>
      <c r="PJ40" s="158"/>
      <c r="PK40" s="158"/>
      <c r="PL40" s="158"/>
      <c r="PM40" s="158"/>
      <c r="PN40" s="158"/>
      <c r="PO40" s="158"/>
      <c r="PP40" s="158"/>
      <c r="PQ40" s="158"/>
      <c r="PR40" s="158"/>
      <c r="PS40" s="158"/>
      <c r="PT40" s="158"/>
      <c r="PU40" s="158"/>
      <c r="PV40" s="158"/>
      <c r="PW40" s="158"/>
      <c r="PX40" s="158"/>
      <c r="PY40" s="158"/>
      <c r="PZ40" s="158"/>
      <c r="QA40" s="158"/>
      <c r="QB40" s="158"/>
      <c r="QC40" s="158"/>
      <c r="QD40" s="158"/>
      <c r="QE40" s="158"/>
      <c r="QF40" s="158"/>
      <c r="QG40" s="158"/>
      <c r="QH40" s="158"/>
      <c r="QI40" s="158"/>
      <c r="QJ40" s="158"/>
      <c r="QK40" s="158"/>
      <c r="QL40" s="158"/>
      <c r="QM40" s="158"/>
      <c r="QN40" s="158"/>
      <c r="QO40" s="158"/>
      <c r="QP40" s="158"/>
      <c r="QQ40" s="158"/>
      <c r="QR40" s="158"/>
      <c r="QS40" s="158"/>
      <c r="QT40" s="158"/>
      <c r="QU40" s="158"/>
      <c r="QV40" s="158"/>
      <c r="QW40" s="158"/>
      <c r="QX40" s="158"/>
      <c r="QY40" s="158"/>
      <c r="QZ40" s="158"/>
      <c r="RA40" s="158"/>
      <c r="RB40" s="158"/>
      <c r="RC40" s="158"/>
      <c r="RD40" s="158"/>
      <c r="RE40" s="158"/>
      <c r="RF40" s="158"/>
      <c r="RG40" s="158"/>
      <c r="RH40" s="158"/>
      <c r="RI40" s="158"/>
      <c r="RJ40" s="158"/>
      <c r="RK40" s="158"/>
      <c r="RL40" s="158"/>
      <c r="RM40" s="158"/>
      <c r="RN40" s="158"/>
      <c r="RO40" s="158"/>
      <c r="RP40" s="158"/>
      <c r="RQ40" s="158"/>
      <c r="RR40" s="158"/>
      <c r="RS40" s="158"/>
      <c r="RT40" s="158"/>
      <c r="RU40" s="158"/>
      <c r="RV40" s="158"/>
      <c r="RW40" s="158"/>
      <c r="RX40" s="158"/>
      <c r="RY40" s="158"/>
      <c r="RZ40" s="158"/>
      <c r="SA40" s="158"/>
      <c r="SB40" s="158"/>
      <c r="SC40" s="158"/>
      <c r="SD40" s="158"/>
      <c r="SE40" s="158"/>
      <c r="SF40" s="158"/>
      <c r="SG40" s="158"/>
      <c r="SH40" s="158"/>
      <c r="SI40" s="158"/>
      <c r="SJ40" s="158"/>
      <c r="SK40" s="158"/>
      <c r="SL40" s="158"/>
      <c r="SM40" s="158"/>
      <c r="SN40" s="158"/>
      <c r="SO40" s="158"/>
      <c r="SP40" s="158"/>
      <c r="SQ40" s="158"/>
      <c r="SR40" s="158"/>
      <c r="SS40" s="158"/>
      <c r="ST40" s="158"/>
      <c r="SU40" s="158"/>
      <c r="SV40" s="158"/>
      <c r="SW40" s="158"/>
      <c r="SX40" s="158"/>
      <c r="SY40" s="158"/>
      <c r="SZ40" s="158"/>
      <c r="TA40" s="158"/>
      <c r="TB40" s="158"/>
      <c r="TC40" s="158"/>
      <c r="TD40" s="158"/>
      <c r="TE40" s="158"/>
      <c r="TF40" s="158"/>
      <c r="TG40" s="158"/>
      <c r="TH40" s="158"/>
      <c r="TI40" s="158"/>
      <c r="TJ40" s="158"/>
      <c r="TK40" s="158"/>
      <c r="TL40" s="158"/>
      <c r="TM40" s="158"/>
      <c r="TN40" s="158"/>
      <c r="TO40" s="158"/>
      <c r="TP40" s="158"/>
      <c r="TQ40" s="158"/>
      <c r="TR40" s="158"/>
      <c r="TS40" s="158"/>
      <c r="TT40" s="158"/>
      <c r="TU40" s="158"/>
      <c r="TV40" s="158"/>
      <c r="TW40" s="158"/>
      <c r="TX40" s="158"/>
      <c r="TY40" s="158"/>
      <c r="TZ40" s="158"/>
      <c r="UA40" s="158"/>
      <c r="UB40" s="158"/>
      <c r="UC40" s="158"/>
      <c r="UD40" s="158"/>
      <c r="UE40" s="158"/>
      <c r="UF40" s="158"/>
      <c r="UG40" s="158"/>
      <c r="UH40" s="158"/>
      <c r="UI40" s="158"/>
      <c r="UJ40" s="158"/>
      <c r="UK40" s="158"/>
      <c r="UL40" s="158"/>
      <c r="UM40" s="158"/>
      <c r="UN40" s="158"/>
      <c r="UO40" s="158"/>
      <c r="UP40" s="158"/>
      <c r="UQ40" s="158"/>
      <c r="UR40" s="158"/>
      <c r="US40" s="158"/>
      <c r="UT40" s="158"/>
      <c r="UU40" s="158"/>
      <c r="UV40" s="158"/>
      <c r="UW40" s="158"/>
      <c r="UX40" s="158"/>
      <c r="UY40" s="158"/>
      <c r="UZ40" s="158"/>
      <c r="VA40" s="158"/>
      <c r="VB40" s="158"/>
      <c r="VC40" s="158"/>
      <c r="VD40" s="158"/>
      <c r="VE40" s="158"/>
      <c r="VF40" s="158"/>
      <c r="VG40" s="158"/>
      <c r="VH40" s="158"/>
      <c r="VI40" s="158"/>
      <c r="VJ40" s="158"/>
      <c r="VK40" s="158"/>
      <c r="VL40" s="158"/>
      <c r="VM40" s="158"/>
      <c r="VN40" s="158"/>
      <c r="VO40" s="158"/>
      <c r="VP40" s="158"/>
      <c r="VQ40" s="158"/>
      <c r="VR40" s="158"/>
      <c r="VS40" s="158"/>
      <c r="VT40" s="158"/>
      <c r="VU40" s="158"/>
      <c r="VV40" s="158"/>
      <c r="VW40" s="158"/>
      <c r="VX40" s="158"/>
      <c r="VY40" s="158"/>
      <c r="VZ40" s="158"/>
      <c r="WA40" s="158"/>
      <c r="WB40" s="158"/>
      <c r="WC40" s="158"/>
      <c r="WD40" s="158"/>
      <c r="WE40" s="158"/>
      <c r="WF40" s="158"/>
      <c r="WG40" s="158"/>
      <c r="WH40" s="158"/>
      <c r="WI40" s="158"/>
      <c r="WJ40" s="158"/>
      <c r="WK40" s="158"/>
      <c r="WL40" s="158"/>
      <c r="WM40" s="158"/>
      <c r="WN40" s="158"/>
      <c r="WO40" s="158"/>
      <c r="WP40" s="158"/>
      <c r="WQ40" s="158"/>
      <c r="WR40" s="158"/>
      <c r="WS40" s="158"/>
      <c r="WT40" s="158"/>
      <c r="WU40" s="158"/>
      <c r="WV40" s="158"/>
      <c r="WW40" s="158"/>
      <c r="WX40" s="158"/>
      <c r="WY40" s="158"/>
      <c r="WZ40" s="158"/>
      <c r="XA40" s="158"/>
      <c r="XB40" s="158"/>
      <c r="XC40" s="158"/>
      <c r="XD40" s="158"/>
      <c r="XE40" s="158"/>
      <c r="XF40" s="158"/>
      <c r="XG40" s="158"/>
      <c r="XH40" s="158"/>
      <c r="XI40" s="158"/>
      <c r="XJ40" s="158"/>
      <c r="XK40" s="158"/>
      <c r="XL40" s="158"/>
      <c r="XM40" s="158"/>
      <c r="XN40" s="158"/>
      <c r="XO40" s="158"/>
      <c r="XP40" s="158"/>
      <c r="XQ40" s="158"/>
      <c r="XR40" s="158"/>
      <c r="XS40" s="158"/>
      <c r="XT40" s="158"/>
      <c r="XU40" s="158"/>
      <c r="XV40" s="158"/>
      <c r="XW40" s="158"/>
      <c r="XX40" s="158"/>
      <c r="XY40" s="158"/>
      <c r="XZ40" s="158"/>
      <c r="YA40" s="158"/>
      <c r="YB40" s="158"/>
      <c r="YC40" s="158"/>
      <c r="YD40" s="158"/>
      <c r="YE40" s="158"/>
      <c r="YF40" s="158"/>
      <c r="YG40" s="158"/>
      <c r="YH40" s="158"/>
      <c r="YI40" s="158"/>
      <c r="YJ40" s="158"/>
      <c r="YK40" s="158"/>
      <c r="YL40" s="158"/>
      <c r="YM40" s="158"/>
      <c r="YN40" s="158"/>
      <c r="YO40" s="158"/>
      <c r="YP40" s="158"/>
      <c r="YQ40" s="158"/>
      <c r="YR40" s="158"/>
      <c r="YS40" s="158"/>
      <c r="YT40" s="158"/>
      <c r="YU40" s="158"/>
      <c r="YV40" s="158"/>
      <c r="YW40" s="158"/>
      <c r="YX40" s="158"/>
      <c r="YY40" s="158"/>
      <c r="YZ40" s="158"/>
      <c r="ZA40" s="158"/>
      <c r="ZB40" s="158"/>
      <c r="ZC40" s="158"/>
      <c r="ZD40" s="158"/>
      <c r="ZE40" s="158"/>
      <c r="ZF40" s="158"/>
      <c r="ZG40" s="158"/>
      <c r="ZH40" s="158"/>
      <c r="ZI40" s="158"/>
      <c r="ZJ40" s="158"/>
      <c r="ZK40" s="158"/>
      <c r="ZL40" s="158"/>
      <c r="ZM40" s="158"/>
      <c r="ZN40" s="158"/>
      <c r="ZO40" s="158"/>
      <c r="ZP40" s="158"/>
      <c r="ZQ40" s="158"/>
      <c r="ZR40" s="158"/>
      <c r="ZS40" s="158"/>
      <c r="ZT40" s="158"/>
      <c r="ZU40" s="158"/>
      <c r="ZV40" s="158"/>
      <c r="ZW40" s="158"/>
      <c r="ZX40" s="158"/>
      <c r="ZY40" s="158"/>
      <c r="ZZ40" s="158"/>
      <c r="AAA40" s="158"/>
      <c r="AAB40" s="158"/>
      <c r="AAC40" s="158"/>
      <c r="AAD40" s="158"/>
      <c r="AAE40" s="158"/>
      <c r="AAF40" s="158"/>
      <c r="AAG40" s="158"/>
      <c r="AAH40" s="158"/>
      <c r="AAI40" s="158"/>
      <c r="AAJ40" s="158"/>
      <c r="AAK40" s="158"/>
      <c r="AAL40" s="158"/>
      <c r="AAM40" s="158"/>
      <c r="AAN40" s="158"/>
      <c r="AAO40" s="158"/>
      <c r="AAP40" s="158"/>
      <c r="AAQ40" s="158"/>
      <c r="AAR40" s="158"/>
      <c r="AAS40" s="158"/>
      <c r="AAT40" s="158"/>
      <c r="AAU40" s="158"/>
      <c r="AAV40" s="158"/>
      <c r="AAW40" s="158"/>
      <c r="AAX40" s="158"/>
      <c r="AAY40" s="158"/>
      <c r="AAZ40" s="158"/>
      <c r="ABA40" s="158"/>
      <c r="ABB40" s="158"/>
      <c r="ABC40" s="158"/>
      <c r="ABD40" s="158"/>
      <c r="ABE40" s="158"/>
      <c r="ABF40" s="158"/>
      <c r="ABG40" s="158"/>
      <c r="ABH40" s="158"/>
      <c r="ABI40" s="158"/>
      <c r="ABJ40" s="158"/>
      <c r="ABK40" s="158"/>
      <c r="ABL40" s="158"/>
      <c r="ABM40" s="158"/>
      <c r="ABN40" s="158"/>
      <c r="ABO40" s="158"/>
      <c r="ABP40" s="158"/>
      <c r="ABQ40" s="158"/>
      <c r="ABR40" s="158"/>
      <c r="ABS40" s="158"/>
      <c r="ABT40" s="158"/>
      <c r="ABU40" s="158"/>
      <c r="ABV40" s="158"/>
      <c r="ABW40" s="158"/>
      <c r="ABX40" s="158"/>
      <c r="ABY40" s="158"/>
      <c r="ABZ40" s="158"/>
      <c r="ACA40" s="158"/>
      <c r="ACB40" s="158"/>
      <c r="ACC40" s="158"/>
      <c r="ACD40" s="158"/>
      <c r="ACE40" s="158"/>
      <c r="ACF40" s="158"/>
      <c r="ACG40" s="158"/>
      <c r="ACH40" s="158"/>
      <c r="ACI40" s="158"/>
      <c r="ACJ40" s="158"/>
      <c r="ACK40" s="158"/>
      <c r="ACL40" s="158"/>
      <c r="ACM40" s="158"/>
      <c r="ACN40" s="158"/>
      <c r="ACO40" s="158"/>
      <c r="ACP40" s="158"/>
      <c r="ACQ40" s="158"/>
      <c r="ACR40" s="158"/>
      <c r="ACS40" s="158"/>
      <c r="ACT40" s="158"/>
      <c r="ACU40" s="158"/>
      <c r="ACV40" s="158"/>
      <c r="ACW40" s="158"/>
      <c r="ACX40" s="158"/>
      <c r="ACY40" s="158"/>
      <c r="ACZ40" s="158"/>
      <c r="ADA40" s="158"/>
      <c r="ADB40" s="158"/>
      <c r="ADC40" s="158"/>
      <c r="ADD40" s="158"/>
      <c r="ADE40" s="158"/>
      <c r="ADF40" s="158"/>
      <c r="ADG40" s="158"/>
      <c r="ADH40" s="158"/>
      <c r="ADI40" s="158"/>
      <c r="ADJ40" s="158"/>
      <c r="ADK40" s="158"/>
      <c r="ADL40" s="158"/>
      <c r="ADM40" s="158"/>
      <c r="ADN40" s="158"/>
      <c r="ADO40" s="158"/>
      <c r="ADP40" s="158"/>
      <c r="ADQ40" s="158"/>
      <c r="ADR40" s="158"/>
      <c r="ADS40" s="158"/>
      <c r="ADT40" s="158"/>
      <c r="ADU40" s="158"/>
      <c r="ADV40" s="158"/>
      <c r="ADW40" s="158"/>
      <c r="ADX40" s="158"/>
      <c r="ADY40" s="158"/>
      <c r="ADZ40" s="158"/>
      <c r="AEA40" s="158"/>
      <c r="AEB40" s="158"/>
      <c r="AEC40" s="158"/>
      <c r="AED40" s="158"/>
      <c r="AEE40" s="158"/>
      <c r="AEF40" s="158"/>
      <c r="AEG40" s="158"/>
      <c r="AEH40" s="158"/>
      <c r="AEI40" s="158"/>
      <c r="AEJ40" s="158"/>
      <c r="AEK40" s="158"/>
      <c r="AEL40" s="158"/>
      <c r="AEM40" s="158"/>
      <c r="AEN40" s="158"/>
      <c r="AEO40" s="158"/>
      <c r="AEP40" s="158"/>
      <c r="AEQ40" s="158"/>
      <c r="AER40" s="158"/>
      <c r="AES40" s="158"/>
      <c r="AET40" s="158"/>
      <c r="AEU40" s="158"/>
      <c r="AEV40" s="158"/>
      <c r="AEW40" s="158"/>
      <c r="AEX40" s="158"/>
      <c r="AEY40" s="158"/>
      <c r="AEZ40" s="158"/>
      <c r="AFA40" s="158"/>
      <c r="AFB40" s="158"/>
      <c r="AFC40" s="158"/>
      <c r="AFD40" s="158"/>
      <c r="AFE40" s="158"/>
      <c r="AFF40" s="158"/>
      <c r="AFG40" s="158"/>
      <c r="AFH40" s="158"/>
      <c r="AFI40" s="158"/>
      <c r="AFJ40" s="158"/>
      <c r="AFK40" s="158"/>
      <c r="AFL40" s="158"/>
      <c r="AFM40" s="158"/>
      <c r="AFN40" s="158"/>
      <c r="AFO40" s="158"/>
      <c r="AFP40" s="158"/>
      <c r="AFQ40" s="158"/>
      <c r="AFR40" s="158"/>
      <c r="AFS40" s="158"/>
      <c r="AFT40" s="158"/>
      <c r="AFU40" s="158"/>
      <c r="AFV40" s="158"/>
      <c r="AFW40" s="158"/>
      <c r="AFX40" s="158"/>
      <c r="AFY40" s="158"/>
      <c r="AFZ40" s="158"/>
      <c r="AGA40" s="158"/>
      <c r="AGB40" s="158"/>
      <c r="AGC40" s="158"/>
      <c r="AGD40" s="158"/>
      <c r="AGE40" s="158"/>
      <c r="AGF40" s="158"/>
      <c r="AGG40" s="158"/>
      <c r="AGH40" s="158"/>
      <c r="AGI40" s="158"/>
      <c r="AGJ40" s="158"/>
      <c r="AGK40" s="158"/>
      <c r="AGL40" s="158"/>
      <c r="AGM40" s="158"/>
      <c r="AGN40" s="158"/>
      <c r="AGO40" s="158"/>
      <c r="AGP40" s="158"/>
      <c r="AGQ40" s="158"/>
      <c r="AGR40" s="158"/>
      <c r="AGS40" s="158"/>
      <c r="AGT40" s="158"/>
      <c r="AGU40" s="158"/>
      <c r="AGV40" s="158"/>
      <c r="AGW40" s="158"/>
      <c r="AGX40" s="158"/>
      <c r="AGY40" s="158"/>
      <c r="AGZ40" s="158"/>
      <c r="AHA40" s="158"/>
      <c r="AHB40" s="158"/>
      <c r="AHC40" s="158"/>
      <c r="AHD40" s="158"/>
      <c r="AHE40" s="158"/>
      <c r="AHF40" s="158"/>
      <c r="AHG40" s="158"/>
      <c r="AHH40" s="158"/>
      <c r="AHI40" s="158"/>
      <c r="AHJ40" s="158"/>
      <c r="AHK40" s="158"/>
      <c r="AHL40" s="158"/>
      <c r="AHM40" s="158"/>
      <c r="AHN40" s="158"/>
      <c r="AHO40" s="158"/>
      <c r="AHP40" s="158"/>
      <c r="AHQ40" s="158"/>
      <c r="AHR40" s="158"/>
      <c r="AHS40" s="158"/>
      <c r="AHT40" s="158"/>
      <c r="AHU40" s="158"/>
      <c r="AHV40" s="158"/>
      <c r="AHW40" s="158"/>
      <c r="AHX40" s="158"/>
      <c r="AHY40" s="158"/>
      <c r="AHZ40" s="158"/>
      <c r="AIA40" s="158"/>
      <c r="AIB40" s="158"/>
      <c r="AIC40" s="158"/>
      <c r="AID40" s="158"/>
      <c r="AIE40" s="158"/>
      <c r="AIF40" s="158"/>
      <c r="AIG40" s="158"/>
      <c r="AIH40" s="158"/>
      <c r="AII40" s="158"/>
      <c r="AIJ40" s="158"/>
      <c r="AIK40" s="158"/>
      <c r="AIL40" s="158"/>
      <c r="AIM40" s="158"/>
      <c r="AIN40" s="158"/>
      <c r="AIO40" s="158"/>
      <c r="AIP40" s="158"/>
      <c r="AIQ40" s="158"/>
      <c r="AIR40" s="158"/>
      <c r="AIS40" s="158"/>
      <c r="AIT40" s="158"/>
      <c r="AIU40" s="158"/>
      <c r="AIV40" s="158"/>
      <c r="AIW40" s="158"/>
      <c r="AIX40" s="158"/>
      <c r="AIY40" s="158"/>
      <c r="AIZ40" s="158"/>
      <c r="AJA40" s="158"/>
      <c r="AJB40" s="158"/>
      <c r="AJC40" s="158"/>
      <c r="AJD40" s="158"/>
      <c r="AJE40" s="158"/>
      <c r="AJF40" s="158"/>
      <c r="AJG40" s="158"/>
      <c r="AJH40" s="158"/>
      <c r="AJI40" s="158"/>
      <c r="AJJ40" s="158"/>
      <c r="AJK40" s="158"/>
      <c r="AJL40" s="158"/>
      <c r="AJM40" s="158"/>
      <c r="AJN40" s="158"/>
      <c r="AJO40" s="158"/>
      <c r="AJP40" s="158"/>
      <c r="AJQ40" s="158"/>
      <c r="AJR40" s="158"/>
      <c r="AJS40" s="158"/>
      <c r="AJT40" s="158"/>
      <c r="AJU40" s="158"/>
      <c r="AJV40" s="158"/>
      <c r="AJW40" s="158"/>
      <c r="AJX40" s="158"/>
      <c r="AJY40" s="158"/>
      <c r="AJZ40" s="158"/>
      <c r="AKA40" s="158"/>
      <c r="AKB40" s="158"/>
      <c r="AKC40" s="158"/>
    </row>
    <row r="41" spans="1:965" s="8" customFormat="1" ht="11.25" customHeight="1" x14ac:dyDescent="0.2">
      <c r="A41" s="5" t="s">
        <v>520</v>
      </c>
      <c r="B41" s="60" t="s">
        <v>44</v>
      </c>
      <c r="C41" s="5"/>
      <c r="D41" s="60"/>
      <c r="E41" s="60"/>
      <c r="F41" s="60">
        <v>36</v>
      </c>
      <c r="G41" s="60"/>
      <c r="H41" s="60"/>
      <c r="I41" s="60">
        <v>16</v>
      </c>
      <c r="J41" s="60"/>
      <c r="K41" s="155"/>
      <c r="L41" s="60"/>
      <c r="M41" s="60"/>
      <c r="N41" s="60"/>
      <c r="O41" s="60"/>
      <c r="P41" s="46">
        <f>SUM(D41:O41)</f>
        <v>52</v>
      </c>
      <c r="Q41" s="46"/>
      <c r="R41" s="46">
        <f>COUNT(D41:O41)</f>
        <v>2</v>
      </c>
      <c r="T41" s="158"/>
      <c r="U41" s="158"/>
      <c r="V41" s="158"/>
      <c r="W41" s="158"/>
      <c r="X41" s="158"/>
      <c r="Y41" s="158"/>
      <c r="Z41" s="158"/>
      <c r="AA41" s="158"/>
      <c r="AB41" s="158"/>
      <c r="AC41" s="158"/>
      <c r="AD41" s="158"/>
      <c r="AE41" s="158"/>
      <c r="AF41" s="158"/>
      <c r="AG41" s="158"/>
      <c r="AH41" s="158"/>
      <c r="AI41" s="158"/>
      <c r="AJ41" s="158"/>
      <c r="AK41" s="158"/>
      <c r="AL41" s="158"/>
      <c r="AM41" s="158"/>
      <c r="AN41" s="158"/>
      <c r="AO41" s="158"/>
      <c r="AP41" s="158"/>
      <c r="AQ41" s="158"/>
      <c r="AR41" s="158"/>
      <c r="AS41" s="158"/>
      <c r="AT41" s="158"/>
      <c r="AU41" s="158"/>
      <c r="AV41" s="158"/>
      <c r="AW41" s="158"/>
      <c r="AX41" s="158"/>
      <c r="AY41" s="158"/>
      <c r="AZ41" s="158"/>
      <c r="BA41" s="158"/>
      <c r="BB41" s="158"/>
      <c r="BC41" s="158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8"/>
      <c r="BP41" s="158"/>
      <c r="BQ41" s="158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8"/>
      <c r="CM41" s="158"/>
      <c r="CN41" s="158"/>
      <c r="CO41" s="158"/>
      <c r="CP41" s="158"/>
      <c r="CQ41" s="158"/>
      <c r="CR41" s="158"/>
      <c r="CS41" s="158"/>
      <c r="CT41" s="158"/>
      <c r="CU41" s="158"/>
      <c r="CV41" s="158"/>
      <c r="CW41" s="158"/>
      <c r="CX41" s="158"/>
      <c r="CY41" s="158"/>
      <c r="CZ41" s="158"/>
      <c r="DA41" s="158"/>
      <c r="DB41" s="158"/>
      <c r="DC41" s="158"/>
      <c r="DD41" s="158"/>
      <c r="DE41" s="158"/>
      <c r="DF41" s="158"/>
      <c r="DG41" s="158"/>
      <c r="DH41" s="158"/>
      <c r="DI41" s="158"/>
      <c r="DJ41" s="158"/>
      <c r="DK41" s="158"/>
      <c r="DL41" s="158"/>
      <c r="DM41" s="158"/>
      <c r="DN41" s="158"/>
      <c r="DO41" s="158"/>
      <c r="DP41" s="158"/>
      <c r="DQ41" s="158"/>
      <c r="DR41" s="158"/>
      <c r="DS41" s="158"/>
      <c r="DT41" s="158"/>
      <c r="DU41" s="158"/>
      <c r="DV41" s="158"/>
      <c r="DW41" s="158"/>
      <c r="DX41" s="158"/>
      <c r="DY41" s="158"/>
      <c r="DZ41" s="158"/>
      <c r="EA41" s="158"/>
      <c r="EB41" s="158"/>
      <c r="EC41" s="158"/>
      <c r="ED41" s="158"/>
      <c r="EE41" s="158"/>
      <c r="EF41" s="158"/>
      <c r="EG41" s="158"/>
      <c r="EH41" s="158"/>
      <c r="EI41" s="158"/>
      <c r="EJ41" s="158"/>
      <c r="EK41" s="158"/>
      <c r="EL41" s="158"/>
      <c r="EM41" s="158"/>
      <c r="EN41" s="158"/>
      <c r="EO41" s="158"/>
      <c r="EP41" s="158"/>
      <c r="EQ41" s="158"/>
      <c r="ER41" s="158"/>
      <c r="ES41" s="158"/>
      <c r="ET41" s="158"/>
      <c r="EU41" s="158"/>
      <c r="EV41" s="158"/>
      <c r="EW41" s="158"/>
      <c r="EX41" s="158"/>
      <c r="EY41" s="158"/>
      <c r="EZ41" s="158"/>
      <c r="FA41" s="158"/>
      <c r="FB41" s="158"/>
      <c r="FC41" s="158"/>
      <c r="FD41" s="158"/>
      <c r="FE41" s="158"/>
      <c r="FF41" s="158"/>
      <c r="FG41" s="158"/>
      <c r="FH41" s="158"/>
      <c r="FI41" s="158"/>
      <c r="FJ41" s="158"/>
      <c r="FK41" s="158"/>
      <c r="FL41" s="158"/>
      <c r="FM41" s="158"/>
      <c r="FN41" s="158"/>
      <c r="FO41" s="158"/>
      <c r="FP41" s="158"/>
      <c r="FQ41" s="158"/>
      <c r="FR41" s="158"/>
      <c r="FS41" s="158"/>
      <c r="FT41" s="158"/>
      <c r="FU41" s="158"/>
      <c r="FV41" s="158"/>
      <c r="FW41" s="158"/>
      <c r="FX41" s="158"/>
      <c r="FY41" s="158"/>
      <c r="FZ41" s="158"/>
      <c r="GA41" s="158"/>
      <c r="GB41" s="158"/>
      <c r="GC41" s="158"/>
      <c r="GD41" s="158"/>
      <c r="GE41" s="158"/>
      <c r="GF41" s="158"/>
      <c r="GG41" s="158"/>
      <c r="GH41" s="158"/>
      <c r="GI41" s="158"/>
      <c r="GJ41" s="158"/>
      <c r="GK41" s="158"/>
      <c r="GL41" s="158"/>
      <c r="GM41" s="158"/>
      <c r="GN41" s="158"/>
      <c r="GO41" s="158"/>
      <c r="GP41" s="158"/>
      <c r="GQ41" s="158"/>
      <c r="GR41" s="158"/>
      <c r="GS41" s="158"/>
      <c r="GT41" s="158"/>
      <c r="GU41" s="158"/>
      <c r="GV41" s="158"/>
      <c r="GW41" s="158"/>
      <c r="GX41" s="158"/>
      <c r="GY41" s="158"/>
      <c r="GZ41" s="158"/>
      <c r="HA41" s="158"/>
      <c r="HB41" s="158"/>
      <c r="HC41" s="158"/>
      <c r="HD41" s="158"/>
      <c r="HE41" s="158"/>
      <c r="HF41" s="158"/>
      <c r="HG41" s="158"/>
      <c r="HH41" s="158"/>
      <c r="HI41" s="158"/>
      <c r="HJ41" s="158"/>
      <c r="HK41" s="158"/>
      <c r="HL41" s="158"/>
      <c r="HM41" s="158"/>
      <c r="HN41" s="158"/>
      <c r="HO41" s="158"/>
      <c r="HP41" s="158"/>
      <c r="HQ41" s="158"/>
      <c r="HR41" s="158"/>
      <c r="HS41" s="158"/>
      <c r="HT41" s="158"/>
      <c r="HU41" s="158"/>
      <c r="HV41" s="158"/>
      <c r="HW41" s="158"/>
      <c r="HX41" s="158"/>
      <c r="HY41" s="158"/>
      <c r="HZ41" s="158"/>
      <c r="IA41" s="158"/>
      <c r="IB41" s="158"/>
      <c r="IC41" s="158"/>
      <c r="ID41" s="158"/>
      <c r="IE41" s="158"/>
      <c r="IF41" s="158"/>
      <c r="IG41" s="158"/>
      <c r="IH41" s="158"/>
      <c r="II41" s="158"/>
      <c r="IJ41" s="158"/>
      <c r="IK41" s="158"/>
      <c r="IL41" s="158"/>
      <c r="IM41" s="158"/>
      <c r="IN41" s="158"/>
      <c r="IO41" s="158"/>
      <c r="IP41" s="158"/>
      <c r="IQ41" s="158"/>
      <c r="IR41" s="158"/>
      <c r="IS41" s="158"/>
      <c r="IT41" s="158"/>
      <c r="IU41" s="158"/>
      <c r="IV41" s="158"/>
      <c r="IW41" s="158"/>
      <c r="IX41" s="158"/>
      <c r="IY41" s="158"/>
      <c r="IZ41" s="158"/>
      <c r="JA41" s="158"/>
      <c r="JB41" s="158"/>
      <c r="JC41" s="158"/>
      <c r="JD41" s="158"/>
      <c r="JE41" s="158"/>
      <c r="JF41" s="158"/>
      <c r="JG41" s="158"/>
      <c r="JH41" s="158"/>
      <c r="JI41" s="158"/>
      <c r="JJ41" s="158"/>
      <c r="JK41" s="158"/>
      <c r="JL41" s="158"/>
      <c r="JM41" s="158"/>
      <c r="JN41" s="158"/>
      <c r="JO41" s="158"/>
      <c r="JP41" s="158"/>
      <c r="JQ41" s="158"/>
      <c r="JR41" s="158"/>
      <c r="JS41" s="158"/>
      <c r="JT41" s="158"/>
      <c r="JU41" s="158"/>
      <c r="JV41" s="158"/>
      <c r="JW41" s="158"/>
      <c r="JX41" s="158"/>
      <c r="JY41" s="158"/>
      <c r="JZ41" s="158"/>
      <c r="KA41" s="158"/>
      <c r="KB41" s="158"/>
      <c r="KC41" s="158"/>
      <c r="KD41" s="158"/>
      <c r="KE41" s="158"/>
      <c r="KF41" s="158"/>
      <c r="KG41" s="158"/>
      <c r="KH41" s="158"/>
      <c r="KI41" s="158"/>
      <c r="KJ41" s="158"/>
      <c r="KK41" s="158"/>
      <c r="KL41" s="158"/>
      <c r="KM41" s="158"/>
      <c r="KN41" s="158"/>
      <c r="KO41" s="158"/>
      <c r="KP41" s="158"/>
      <c r="KQ41" s="158"/>
      <c r="KR41" s="158"/>
      <c r="KS41" s="158"/>
      <c r="KT41" s="158"/>
      <c r="KU41" s="158"/>
      <c r="KV41" s="158"/>
      <c r="KW41" s="158"/>
      <c r="KX41" s="158"/>
      <c r="KY41" s="158"/>
      <c r="KZ41" s="158"/>
      <c r="LA41" s="158"/>
      <c r="LB41" s="158"/>
      <c r="LC41" s="158"/>
      <c r="LD41" s="158"/>
      <c r="LE41" s="158"/>
      <c r="LF41" s="158"/>
      <c r="LG41" s="158"/>
      <c r="LH41" s="158"/>
      <c r="LI41" s="158"/>
      <c r="LJ41" s="158"/>
      <c r="LK41" s="158"/>
      <c r="LL41" s="158"/>
      <c r="LM41" s="158"/>
      <c r="LN41" s="158"/>
      <c r="LO41" s="158"/>
      <c r="LP41" s="158"/>
      <c r="LQ41" s="158"/>
      <c r="LR41" s="158"/>
      <c r="LS41" s="158"/>
      <c r="LT41" s="158"/>
      <c r="LU41" s="158"/>
      <c r="LV41" s="158"/>
      <c r="LW41" s="158"/>
      <c r="LX41" s="158"/>
      <c r="LY41" s="158"/>
      <c r="LZ41" s="158"/>
      <c r="MA41" s="158"/>
      <c r="MB41" s="158"/>
      <c r="MC41" s="158"/>
      <c r="MD41" s="158"/>
      <c r="ME41" s="158"/>
      <c r="MF41" s="158"/>
      <c r="MG41" s="158"/>
      <c r="MH41" s="158"/>
      <c r="MI41" s="158"/>
      <c r="MJ41" s="158"/>
      <c r="MK41" s="158"/>
      <c r="ML41" s="158"/>
      <c r="MM41" s="158"/>
      <c r="MN41" s="158"/>
      <c r="MO41" s="158"/>
      <c r="MP41" s="158"/>
      <c r="MQ41" s="158"/>
      <c r="MR41" s="158"/>
      <c r="MS41" s="158"/>
      <c r="MT41" s="158"/>
      <c r="MU41" s="158"/>
      <c r="MV41" s="158"/>
      <c r="MW41" s="158"/>
      <c r="MX41" s="158"/>
      <c r="MY41" s="158"/>
      <c r="MZ41" s="158"/>
      <c r="NA41" s="158"/>
      <c r="NB41" s="158"/>
      <c r="NC41" s="158"/>
      <c r="ND41" s="158"/>
      <c r="NE41" s="158"/>
      <c r="NF41" s="158"/>
      <c r="NG41" s="158"/>
      <c r="NH41" s="158"/>
      <c r="NI41" s="158"/>
      <c r="NJ41" s="158"/>
      <c r="NK41" s="158"/>
      <c r="NL41" s="158"/>
      <c r="NM41" s="158"/>
      <c r="NN41" s="158"/>
      <c r="NO41" s="158"/>
      <c r="NP41" s="158"/>
      <c r="NQ41" s="158"/>
      <c r="NR41" s="158"/>
      <c r="NS41" s="158"/>
      <c r="NT41" s="158"/>
      <c r="NU41" s="158"/>
      <c r="NV41" s="158"/>
      <c r="NW41" s="158"/>
      <c r="NX41" s="158"/>
      <c r="NY41" s="158"/>
      <c r="NZ41" s="158"/>
      <c r="OA41" s="158"/>
      <c r="OB41" s="158"/>
      <c r="OC41" s="158"/>
      <c r="OD41" s="158"/>
      <c r="OE41" s="158"/>
      <c r="OF41" s="158"/>
      <c r="OG41" s="158"/>
      <c r="OH41" s="158"/>
      <c r="OI41" s="158"/>
      <c r="OJ41" s="158"/>
      <c r="OK41" s="158"/>
      <c r="OL41" s="158"/>
      <c r="OM41" s="158"/>
      <c r="ON41" s="158"/>
      <c r="OO41" s="158"/>
      <c r="OP41" s="158"/>
      <c r="OQ41" s="158"/>
      <c r="OR41" s="158"/>
      <c r="OS41" s="158"/>
      <c r="OT41" s="158"/>
      <c r="OU41" s="158"/>
      <c r="OV41" s="158"/>
      <c r="OW41" s="158"/>
      <c r="OX41" s="158"/>
      <c r="OY41" s="158"/>
      <c r="OZ41" s="158"/>
      <c r="PA41" s="158"/>
      <c r="PB41" s="158"/>
      <c r="PC41" s="158"/>
      <c r="PD41" s="158"/>
      <c r="PE41" s="158"/>
      <c r="PF41" s="158"/>
      <c r="PG41" s="158"/>
      <c r="PH41" s="158"/>
      <c r="PI41" s="158"/>
      <c r="PJ41" s="158"/>
      <c r="PK41" s="158"/>
      <c r="PL41" s="158"/>
      <c r="PM41" s="158"/>
      <c r="PN41" s="158"/>
      <c r="PO41" s="158"/>
      <c r="PP41" s="158"/>
      <c r="PQ41" s="158"/>
      <c r="PR41" s="158"/>
      <c r="PS41" s="158"/>
      <c r="PT41" s="158"/>
      <c r="PU41" s="158"/>
      <c r="PV41" s="158"/>
      <c r="PW41" s="158"/>
      <c r="PX41" s="158"/>
      <c r="PY41" s="158"/>
      <c r="PZ41" s="158"/>
      <c r="QA41" s="158"/>
      <c r="QB41" s="158"/>
      <c r="QC41" s="158"/>
      <c r="QD41" s="158"/>
      <c r="QE41" s="158"/>
      <c r="QF41" s="158"/>
      <c r="QG41" s="158"/>
      <c r="QH41" s="158"/>
      <c r="QI41" s="158"/>
      <c r="QJ41" s="158"/>
      <c r="QK41" s="158"/>
      <c r="QL41" s="158"/>
      <c r="QM41" s="158"/>
      <c r="QN41" s="158"/>
      <c r="QO41" s="158"/>
      <c r="QP41" s="158"/>
      <c r="QQ41" s="158"/>
      <c r="QR41" s="158"/>
      <c r="QS41" s="158"/>
      <c r="QT41" s="158"/>
      <c r="QU41" s="158"/>
      <c r="QV41" s="158"/>
      <c r="QW41" s="158"/>
      <c r="QX41" s="158"/>
      <c r="QY41" s="158"/>
      <c r="QZ41" s="158"/>
      <c r="RA41" s="158"/>
      <c r="RB41" s="158"/>
      <c r="RC41" s="158"/>
      <c r="RD41" s="158"/>
      <c r="RE41" s="158"/>
      <c r="RF41" s="158"/>
      <c r="RG41" s="158"/>
      <c r="RH41" s="158"/>
      <c r="RI41" s="158"/>
      <c r="RJ41" s="158"/>
      <c r="RK41" s="158"/>
      <c r="RL41" s="158"/>
      <c r="RM41" s="158"/>
      <c r="RN41" s="158"/>
      <c r="RO41" s="158"/>
      <c r="RP41" s="158"/>
      <c r="RQ41" s="158"/>
      <c r="RR41" s="158"/>
      <c r="RS41" s="158"/>
      <c r="RT41" s="158"/>
      <c r="RU41" s="158"/>
      <c r="RV41" s="158"/>
      <c r="RW41" s="158"/>
      <c r="RX41" s="158"/>
      <c r="RY41" s="158"/>
      <c r="RZ41" s="158"/>
      <c r="SA41" s="158"/>
      <c r="SB41" s="158"/>
      <c r="SC41" s="158"/>
      <c r="SD41" s="158"/>
      <c r="SE41" s="158"/>
      <c r="SF41" s="158"/>
      <c r="SG41" s="158"/>
      <c r="SH41" s="158"/>
      <c r="SI41" s="158"/>
      <c r="SJ41" s="158"/>
      <c r="SK41" s="158"/>
      <c r="SL41" s="158"/>
      <c r="SM41" s="158"/>
      <c r="SN41" s="158"/>
      <c r="SO41" s="158"/>
      <c r="SP41" s="158"/>
      <c r="SQ41" s="158"/>
      <c r="SR41" s="158"/>
      <c r="SS41" s="158"/>
      <c r="ST41" s="158"/>
      <c r="SU41" s="158"/>
      <c r="SV41" s="158"/>
      <c r="SW41" s="158"/>
      <c r="SX41" s="158"/>
      <c r="SY41" s="158"/>
      <c r="SZ41" s="158"/>
      <c r="TA41" s="158"/>
      <c r="TB41" s="158"/>
      <c r="TC41" s="158"/>
      <c r="TD41" s="158"/>
      <c r="TE41" s="158"/>
      <c r="TF41" s="158"/>
      <c r="TG41" s="158"/>
      <c r="TH41" s="158"/>
      <c r="TI41" s="158"/>
      <c r="TJ41" s="158"/>
      <c r="TK41" s="158"/>
      <c r="TL41" s="158"/>
      <c r="TM41" s="158"/>
      <c r="TN41" s="158"/>
      <c r="TO41" s="158"/>
      <c r="TP41" s="158"/>
      <c r="TQ41" s="158"/>
      <c r="TR41" s="158"/>
      <c r="TS41" s="158"/>
      <c r="TT41" s="158"/>
      <c r="TU41" s="158"/>
      <c r="TV41" s="158"/>
      <c r="TW41" s="158"/>
      <c r="TX41" s="158"/>
      <c r="TY41" s="158"/>
      <c r="TZ41" s="158"/>
      <c r="UA41" s="158"/>
      <c r="UB41" s="158"/>
      <c r="UC41" s="158"/>
      <c r="UD41" s="158"/>
      <c r="UE41" s="158"/>
      <c r="UF41" s="158"/>
      <c r="UG41" s="158"/>
      <c r="UH41" s="158"/>
      <c r="UI41" s="158"/>
      <c r="UJ41" s="158"/>
      <c r="UK41" s="158"/>
      <c r="UL41" s="158"/>
      <c r="UM41" s="158"/>
      <c r="UN41" s="158"/>
      <c r="UO41" s="158"/>
      <c r="UP41" s="158"/>
      <c r="UQ41" s="158"/>
      <c r="UR41" s="158"/>
      <c r="US41" s="158"/>
      <c r="UT41" s="158"/>
      <c r="UU41" s="158"/>
      <c r="UV41" s="158"/>
      <c r="UW41" s="158"/>
      <c r="UX41" s="158"/>
      <c r="UY41" s="158"/>
      <c r="UZ41" s="158"/>
      <c r="VA41" s="158"/>
      <c r="VB41" s="158"/>
      <c r="VC41" s="158"/>
      <c r="VD41" s="158"/>
      <c r="VE41" s="158"/>
      <c r="VF41" s="158"/>
      <c r="VG41" s="158"/>
      <c r="VH41" s="158"/>
      <c r="VI41" s="158"/>
      <c r="VJ41" s="158"/>
      <c r="VK41" s="158"/>
      <c r="VL41" s="158"/>
      <c r="VM41" s="158"/>
      <c r="VN41" s="158"/>
      <c r="VO41" s="158"/>
      <c r="VP41" s="158"/>
      <c r="VQ41" s="158"/>
      <c r="VR41" s="158"/>
      <c r="VS41" s="158"/>
      <c r="VT41" s="158"/>
      <c r="VU41" s="158"/>
      <c r="VV41" s="158"/>
      <c r="VW41" s="158"/>
      <c r="VX41" s="158"/>
      <c r="VY41" s="158"/>
      <c r="VZ41" s="158"/>
      <c r="WA41" s="158"/>
      <c r="WB41" s="158"/>
      <c r="WC41" s="158"/>
      <c r="WD41" s="158"/>
      <c r="WE41" s="158"/>
      <c r="WF41" s="158"/>
      <c r="WG41" s="158"/>
      <c r="WH41" s="158"/>
      <c r="WI41" s="158"/>
      <c r="WJ41" s="158"/>
      <c r="WK41" s="158"/>
      <c r="WL41" s="158"/>
      <c r="WM41" s="158"/>
      <c r="WN41" s="158"/>
      <c r="WO41" s="158"/>
      <c r="WP41" s="158"/>
      <c r="WQ41" s="158"/>
      <c r="WR41" s="158"/>
      <c r="WS41" s="158"/>
      <c r="WT41" s="158"/>
      <c r="WU41" s="158"/>
      <c r="WV41" s="158"/>
      <c r="WW41" s="158"/>
      <c r="WX41" s="158"/>
      <c r="WY41" s="158"/>
      <c r="WZ41" s="158"/>
      <c r="XA41" s="158"/>
      <c r="XB41" s="158"/>
      <c r="XC41" s="158"/>
      <c r="XD41" s="158"/>
      <c r="XE41" s="158"/>
      <c r="XF41" s="158"/>
      <c r="XG41" s="158"/>
      <c r="XH41" s="158"/>
      <c r="XI41" s="158"/>
      <c r="XJ41" s="158"/>
      <c r="XK41" s="158"/>
      <c r="XL41" s="158"/>
      <c r="XM41" s="158"/>
      <c r="XN41" s="158"/>
      <c r="XO41" s="158"/>
      <c r="XP41" s="158"/>
      <c r="XQ41" s="158"/>
      <c r="XR41" s="158"/>
      <c r="XS41" s="158"/>
      <c r="XT41" s="158"/>
      <c r="XU41" s="158"/>
      <c r="XV41" s="158"/>
      <c r="XW41" s="158"/>
      <c r="XX41" s="158"/>
      <c r="XY41" s="158"/>
      <c r="XZ41" s="158"/>
      <c r="YA41" s="158"/>
      <c r="YB41" s="158"/>
      <c r="YC41" s="158"/>
      <c r="YD41" s="158"/>
      <c r="YE41" s="158"/>
      <c r="YF41" s="158"/>
      <c r="YG41" s="158"/>
      <c r="YH41" s="158"/>
      <c r="YI41" s="158"/>
      <c r="YJ41" s="158"/>
      <c r="YK41" s="158"/>
      <c r="YL41" s="158"/>
      <c r="YM41" s="158"/>
      <c r="YN41" s="158"/>
      <c r="YO41" s="158"/>
      <c r="YP41" s="158"/>
      <c r="YQ41" s="158"/>
      <c r="YR41" s="158"/>
      <c r="YS41" s="158"/>
      <c r="YT41" s="158"/>
      <c r="YU41" s="158"/>
      <c r="YV41" s="158"/>
      <c r="YW41" s="158"/>
      <c r="YX41" s="158"/>
      <c r="YY41" s="158"/>
      <c r="YZ41" s="158"/>
      <c r="ZA41" s="158"/>
      <c r="ZB41" s="158"/>
      <c r="ZC41" s="158"/>
      <c r="ZD41" s="158"/>
      <c r="ZE41" s="158"/>
      <c r="ZF41" s="158"/>
      <c r="ZG41" s="158"/>
      <c r="ZH41" s="158"/>
      <c r="ZI41" s="158"/>
      <c r="ZJ41" s="158"/>
      <c r="ZK41" s="158"/>
      <c r="ZL41" s="158"/>
      <c r="ZM41" s="158"/>
      <c r="ZN41" s="158"/>
      <c r="ZO41" s="158"/>
      <c r="ZP41" s="158"/>
      <c r="ZQ41" s="158"/>
      <c r="ZR41" s="158"/>
      <c r="ZS41" s="158"/>
      <c r="ZT41" s="158"/>
      <c r="ZU41" s="158"/>
      <c r="ZV41" s="158"/>
      <c r="ZW41" s="158"/>
      <c r="ZX41" s="158"/>
      <c r="ZY41" s="158"/>
      <c r="ZZ41" s="158"/>
      <c r="AAA41" s="158"/>
      <c r="AAB41" s="158"/>
      <c r="AAC41" s="158"/>
      <c r="AAD41" s="158"/>
      <c r="AAE41" s="158"/>
      <c r="AAF41" s="158"/>
      <c r="AAG41" s="158"/>
      <c r="AAH41" s="158"/>
      <c r="AAI41" s="158"/>
      <c r="AAJ41" s="158"/>
      <c r="AAK41" s="158"/>
      <c r="AAL41" s="158"/>
      <c r="AAM41" s="158"/>
      <c r="AAN41" s="158"/>
      <c r="AAO41" s="158"/>
      <c r="AAP41" s="158"/>
      <c r="AAQ41" s="158"/>
      <c r="AAR41" s="158"/>
      <c r="AAS41" s="158"/>
      <c r="AAT41" s="158"/>
      <c r="AAU41" s="158"/>
      <c r="AAV41" s="158"/>
      <c r="AAW41" s="158"/>
      <c r="AAX41" s="158"/>
      <c r="AAY41" s="158"/>
      <c r="AAZ41" s="158"/>
      <c r="ABA41" s="158"/>
      <c r="ABB41" s="158"/>
      <c r="ABC41" s="158"/>
      <c r="ABD41" s="158"/>
      <c r="ABE41" s="158"/>
      <c r="ABF41" s="158"/>
      <c r="ABG41" s="158"/>
      <c r="ABH41" s="158"/>
      <c r="ABI41" s="158"/>
      <c r="ABJ41" s="158"/>
      <c r="ABK41" s="158"/>
      <c r="ABL41" s="158"/>
      <c r="ABM41" s="158"/>
      <c r="ABN41" s="158"/>
      <c r="ABO41" s="158"/>
      <c r="ABP41" s="158"/>
      <c r="ABQ41" s="158"/>
      <c r="ABR41" s="158"/>
      <c r="ABS41" s="158"/>
      <c r="ABT41" s="158"/>
      <c r="ABU41" s="158"/>
      <c r="ABV41" s="158"/>
      <c r="ABW41" s="158"/>
      <c r="ABX41" s="158"/>
      <c r="ABY41" s="158"/>
      <c r="ABZ41" s="158"/>
      <c r="ACA41" s="158"/>
      <c r="ACB41" s="158"/>
      <c r="ACC41" s="158"/>
      <c r="ACD41" s="158"/>
      <c r="ACE41" s="158"/>
      <c r="ACF41" s="158"/>
      <c r="ACG41" s="158"/>
      <c r="ACH41" s="158"/>
      <c r="ACI41" s="158"/>
      <c r="ACJ41" s="158"/>
      <c r="ACK41" s="158"/>
      <c r="ACL41" s="158"/>
      <c r="ACM41" s="158"/>
      <c r="ACN41" s="158"/>
      <c r="ACO41" s="158"/>
      <c r="ACP41" s="158"/>
      <c r="ACQ41" s="158"/>
      <c r="ACR41" s="158"/>
      <c r="ACS41" s="158"/>
      <c r="ACT41" s="158"/>
      <c r="ACU41" s="158"/>
      <c r="ACV41" s="158"/>
      <c r="ACW41" s="158"/>
      <c r="ACX41" s="158"/>
      <c r="ACY41" s="158"/>
      <c r="ACZ41" s="158"/>
      <c r="ADA41" s="158"/>
      <c r="ADB41" s="158"/>
      <c r="ADC41" s="158"/>
      <c r="ADD41" s="158"/>
      <c r="ADE41" s="158"/>
      <c r="ADF41" s="158"/>
      <c r="ADG41" s="158"/>
      <c r="ADH41" s="158"/>
      <c r="ADI41" s="158"/>
      <c r="ADJ41" s="158"/>
      <c r="ADK41" s="158"/>
      <c r="ADL41" s="158"/>
      <c r="ADM41" s="158"/>
      <c r="ADN41" s="158"/>
      <c r="ADO41" s="158"/>
      <c r="ADP41" s="158"/>
      <c r="ADQ41" s="158"/>
      <c r="ADR41" s="158"/>
      <c r="ADS41" s="158"/>
      <c r="ADT41" s="158"/>
      <c r="ADU41" s="158"/>
      <c r="ADV41" s="158"/>
      <c r="ADW41" s="158"/>
      <c r="ADX41" s="158"/>
      <c r="ADY41" s="158"/>
      <c r="ADZ41" s="158"/>
      <c r="AEA41" s="158"/>
      <c r="AEB41" s="158"/>
      <c r="AEC41" s="158"/>
      <c r="AED41" s="158"/>
      <c r="AEE41" s="158"/>
      <c r="AEF41" s="158"/>
      <c r="AEG41" s="158"/>
      <c r="AEH41" s="158"/>
      <c r="AEI41" s="158"/>
      <c r="AEJ41" s="158"/>
      <c r="AEK41" s="158"/>
      <c r="AEL41" s="158"/>
      <c r="AEM41" s="158"/>
      <c r="AEN41" s="158"/>
      <c r="AEO41" s="158"/>
      <c r="AEP41" s="158"/>
      <c r="AEQ41" s="158"/>
      <c r="AER41" s="158"/>
      <c r="AES41" s="158"/>
      <c r="AET41" s="158"/>
      <c r="AEU41" s="158"/>
      <c r="AEV41" s="158"/>
      <c r="AEW41" s="158"/>
      <c r="AEX41" s="158"/>
      <c r="AEY41" s="158"/>
      <c r="AEZ41" s="158"/>
      <c r="AFA41" s="158"/>
      <c r="AFB41" s="158"/>
      <c r="AFC41" s="158"/>
      <c r="AFD41" s="158"/>
      <c r="AFE41" s="158"/>
      <c r="AFF41" s="158"/>
      <c r="AFG41" s="158"/>
      <c r="AFH41" s="158"/>
      <c r="AFI41" s="158"/>
      <c r="AFJ41" s="158"/>
      <c r="AFK41" s="158"/>
      <c r="AFL41" s="158"/>
      <c r="AFM41" s="158"/>
      <c r="AFN41" s="158"/>
      <c r="AFO41" s="158"/>
      <c r="AFP41" s="158"/>
      <c r="AFQ41" s="158"/>
      <c r="AFR41" s="158"/>
      <c r="AFS41" s="158"/>
      <c r="AFT41" s="158"/>
      <c r="AFU41" s="158"/>
      <c r="AFV41" s="158"/>
      <c r="AFW41" s="158"/>
      <c r="AFX41" s="158"/>
      <c r="AFY41" s="158"/>
      <c r="AFZ41" s="158"/>
      <c r="AGA41" s="158"/>
      <c r="AGB41" s="158"/>
      <c r="AGC41" s="158"/>
      <c r="AGD41" s="158"/>
      <c r="AGE41" s="158"/>
      <c r="AGF41" s="158"/>
      <c r="AGG41" s="158"/>
      <c r="AGH41" s="158"/>
      <c r="AGI41" s="158"/>
      <c r="AGJ41" s="158"/>
      <c r="AGK41" s="158"/>
      <c r="AGL41" s="158"/>
      <c r="AGM41" s="158"/>
      <c r="AGN41" s="158"/>
      <c r="AGO41" s="158"/>
      <c r="AGP41" s="158"/>
      <c r="AGQ41" s="158"/>
      <c r="AGR41" s="158"/>
      <c r="AGS41" s="158"/>
      <c r="AGT41" s="158"/>
      <c r="AGU41" s="158"/>
      <c r="AGV41" s="158"/>
      <c r="AGW41" s="158"/>
      <c r="AGX41" s="158"/>
      <c r="AGY41" s="158"/>
      <c r="AGZ41" s="158"/>
      <c r="AHA41" s="158"/>
      <c r="AHB41" s="158"/>
      <c r="AHC41" s="158"/>
      <c r="AHD41" s="158"/>
      <c r="AHE41" s="158"/>
      <c r="AHF41" s="158"/>
      <c r="AHG41" s="158"/>
      <c r="AHH41" s="158"/>
      <c r="AHI41" s="158"/>
      <c r="AHJ41" s="158"/>
      <c r="AHK41" s="158"/>
      <c r="AHL41" s="158"/>
      <c r="AHM41" s="158"/>
      <c r="AHN41" s="158"/>
      <c r="AHO41" s="158"/>
      <c r="AHP41" s="158"/>
      <c r="AHQ41" s="158"/>
      <c r="AHR41" s="158"/>
      <c r="AHS41" s="158"/>
      <c r="AHT41" s="158"/>
      <c r="AHU41" s="158"/>
      <c r="AHV41" s="158"/>
      <c r="AHW41" s="158"/>
      <c r="AHX41" s="158"/>
      <c r="AHY41" s="158"/>
      <c r="AHZ41" s="158"/>
      <c r="AIA41" s="158"/>
      <c r="AIB41" s="158"/>
      <c r="AIC41" s="158"/>
      <c r="AID41" s="158"/>
      <c r="AIE41" s="158"/>
      <c r="AIF41" s="158"/>
      <c r="AIG41" s="158"/>
      <c r="AIH41" s="158"/>
      <c r="AII41" s="158"/>
      <c r="AIJ41" s="158"/>
      <c r="AIK41" s="158"/>
      <c r="AIL41" s="158"/>
      <c r="AIM41" s="158"/>
      <c r="AIN41" s="158"/>
      <c r="AIO41" s="158"/>
      <c r="AIP41" s="158"/>
      <c r="AIQ41" s="158"/>
      <c r="AIR41" s="158"/>
      <c r="AIS41" s="158"/>
      <c r="AIT41" s="158"/>
      <c r="AIU41" s="158"/>
      <c r="AIV41" s="158"/>
      <c r="AIW41" s="158"/>
      <c r="AIX41" s="158"/>
      <c r="AIY41" s="158"/>
      <c r="AIZ41" s="158"/>
      <c r="AJA41" s="158"/>
      <c r="AJB41" s="158"/>
      <c r="AJC41" s="158"/>
      <c r="AJD41" s="158"/>
      <c r="AJE41" s="158"/>
      <c r="AJF41" s="158"/>
      <c r="AJG41" s="158"/>
      <c r="AJH41" s="158"/>
      <c r="AJI41" s="158"/>
      <c r="AJJ41" s="158"/>
      <c r="AJK41" s="158"/>
      <c r="AJL41" s="158"/>
      <c r="AJM41" s="158"/>
      <c r="AJN41" s="158"/>
      <c r="AJO41" s="158"/>
      <c r="AJP41" s="158"/>
      <c r="AJQ41" s="158"/>
      <c r="AJR41" s="158"/>
      <c r="AJS41" s="158"/>
      <c r="AJT41" s="158"/>
      <c r="AJU41" s="158"/>
      <c r="AJV41" s="158"/>
      <c r="AJW41" s="158"/>
      <c r="AJX41" s="158"/>
      <c r="AJY41" s="158"/>
      <c r="AJZ41" s="158"/>
      <c r="AKA41" s="158"/>
      <c r="AKB41" s="158"/>
      <c r="AKC41" s="158"/>
    </row>
    <row r="42" spans="1:965" s="8" customFormat="1" ht="11.25" customHeight="1" x14ac:dyDescent="0.2">
      <c r="A42" s="5" t="s">
        <v>522</v>
      </c>
      <c r="B42" s="60" t="s">
        <v>44</v>
      </c>
      <c r="C42" s="5"/>
      <c r="D42" s="60">
        <v>24</v>
      </c>
      <c r="E42" s="60"/>
      <c r="F42" s="60"/>
      <c r="G42" s="60"/>
      <c r="H42" s="60"/>
      <c r="I42" s="60">
        <v>23</v>
      </c>
      <c r="J42" s="60"/>
      <c r="K42" s="155"/>
      <c r="L42" s="60"/>
      <c r="M42" s="60"/>
      <c r="N42" s="60"/>
      <c r="O42" s="60"/>
      <c r="P42" s="61">
        <f>SUM(D42:O42)</f>
        <v>47</v>
      </c>
      <c r="Q42" s="61"/>
      <c r="R42" s="61">
        <f>COUNT(D42:O42)</f>
        <v>2</v>
      </c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8"/>
      <c r="AS42" s="158"/>
      <c r="AT42" s="158"/>
      <c r="AU42" s="158"/>
      <c r="AV42" s="158"/>
      <c r="AW42" s="158"/>
      <c r="AX42" s="158"/>
      <c r="AY42" s="158"/>
      <c r="AZ42" s="158"/>
      <c r="BA42" s="158"/>
      <c r="BB42" s="158"/>
      <c r="BC42" s="158"/>
      <c r="BD42" s="158"/>
      <c r="BE42" s="158"/>
      <c r="BF42" s="158"/>
      <c r="BG42" s="158"/>
      <c r="BH42" s="158"/>
      <c r="BI42" s="158"/>
      <c r="BJ42" s="158"/>
      <c r="BK42" s="158"/>
      <c r="BL42" s="158"/>
      <c r="BM42" s="158"/>
      <c r="BN42" s="158"/>
      <c r="BO42" s="158"/>
      <c r="BP42" s="158"/>
      <c r="BQ42" s="158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8"/>
      <c r="CM42" s="158"/>
      <c r="CN42" s="158"/>
      <c r="CO42" s="158"/>
      <c r="CP42" s="158"/>
      <c r="CQ42" s="158"/>
      <c r="CR42" s="158"/>
      <c r="CS42" s="158"/>
      <c r="CT42" s="158"/>
      <c r="CU42" s="158"/>
      <c r="CV42" s="158"/>
      <c r="CW42" s="158"/>
      <c r="CX42" s="158"/>
      <c r="CY42" s="158"/>
      <c r="CZ42" s="158"/>
      <c r="DA42" s="158"/>
      <c r="DB42" s="158"/>
      <c r="DC42" s="158"/>
      <c r="DD42" s="158"/>
      <c r="DE42" s="158"/>
      <c r="DF42" s="158"/>
      <c r="DG42" s="158"/>
      <c r="DH42" s="158"/>
      <c r="DI42" s="158"/>
      <c r="DJ42" s="158"/>
      <c r="DK42" s="158"/>
      <c r="DL42" s="158"/>
      <c r="DM42" s="158"/>
      <c r="DN42" s="158"/>
      <c r="DO42" s="158"/>
      <c r="DP42" s="158"/>
      <c r="DQ42" s="158"/>
      <c r="DR42" s="158"/>
      <c r="DS42" s="158"/>
      <c r="DT42" s="158"/>
      <c r="DU42" s="158"/>
      <c r="DV42" s="158"/>
      <c r="DW42" s="158"/>
      <c r="DX42" s="158"/>
      <c r="DY42" s="158"/>
      <c r="DZ42" s="158"/>
      <c r="EA42" s="158"/>
      <c r="EB42" s="158"/>
      <c r="EC42" s="158"/>
      <c r="ED42" s="158"/>
      <c r="EE42" s="158"/>
      <c r="EF42" s="158"/>
      <c r="EG42" s="158"/>
      <c r="EH42" s="158"/>
      <c r="EI42" s="158"/>
      <c r="EJ42" s="158"/>
      <c r="EK42" s="158"/>
      <c r="EL42" s="158"/>
      <c r="EM42" s="158"/>
      <c r="EN42" s="158"/>
      <c r="EO42" s="158"/>
      <c r="EP42" s="158"/>
      <c r="EQ42" s="158"/>
      <c r="ER42" s="158"/>
      <c r="ES42" s="158"/>
      <c r="ET42" s="158"/>
      <c r="EU42" s="158"/>
      <c r="EV42" s="158"/>
      <c r="EW42" s="158"/>
      <c r="EX42" s="158"/>
      <c r="EY42" s="158"/>
      <c r="EZ42" s="158"/>
      <c r="FA42" s="158"/>
      <c r="FB42" s="158"/>
      <c r="FC42" s="158"/>
      <c r="FD42" s="158"/>
      <c r="FE42" s="158"/>
      <c r="FF42" s="158"/>
      <c r="FG42" s="158"/>
      <c r="FH42" s="158"/>
      <c r="FI42" s="158"/>
      <c r="FJ42" s="158"/>
      <c r="FK42" s="158"/>
      <c r="FL42" s="158"/>
      <c r="FM42" s="158"/>
      <c r="FN42" s="158"/>
      <c r="FO42" s="158"/>
      <c r="FP42" s="158"/>
      <c r="FQ42" s="158"/>
      <c r="FR42" s="158"/>
      <c r="FS42" s="158"/>
      <c r="FT42" s="158"/>
      <c r="FU42" s="158"/>
      <c r="FV42" s="158"/>
      <c r="FW42" s="158"/>
      <c r="FX42" s="158"/>
      <c r="FY42" s="158"/>
      <c r="FZ42" s="158"/>
      <c r="GA42" s="158"/>
      <c r="GB42" s="158"/>
      <c r="GC42" s="158"/>
      <c r="GD42" s="158"/>
      <c r="GE42" s="158"/>
      <c r="GF42" s="158"/>
      <c r="GG42" s="158"/>
      <c r="GH42" s="158"/>
      <c r="GI42" s="158"/>
      <c r="GJ42" s="158"/>
      <c r="GK42" s="158"/>
      <c r="GL42" s="158"/>
      <c r="GM42" s="158"/>
      <c r="GN42" s="158"/>
      <c r="GO42" s="158"/>
      <c r="GP42" s="158"/>
      <c r="GQ42" s="158"/>
      <c r="GR42" s="158"/>
      <c r="GS42" s="158"/>
      <c r="GT42" s="158"/>
      <c r="GU42" s="158"/>
      <c r="GV42" s="158"/>
      <c r="GW42" s="158"/>
      <c r="GX42" s="158"/>
      <c r="GY42" s="158"/>
      <c r="GZ42" s="158"/>
      <c r="HA42" s="158"/>
      <c r="HB42" s="158"/>
      <c r="HC42" s="158"/>
      <c r="HD42" s="158"/>
      <c r="HE42" s="158"/>
      <c r="HF42" s="158"/>
      <c r="HG42" s="158"/>
      <c r="HH42" s="158"/>
      <c r="HI42" s="158"/>
      <c r="HJ42" s="158"/>
      <c r="HK42" s="158"/>
      <c r="HL42" s="158"/>
      <c r="HM42" s="158"/>
      <c r="HN42" s="158"/>
      <c r="HO42" s="158"/>
      <c r="HP42" s="158"/>
      <c r="HQ42" s="158"/>
      <c r="HR42" s="158"/>
      <c r="HS42" s="158"/>
      <c r="HT42" s="158"/>
      <c r="HU42" s="158"/>
      <c r="HV42" s="158"/>
      <c r="HW42" s="158"/>
      <c r="HX42" s="158"/>
      <c r="HY42" s="158"/>
      <c r="HZ42" s="158"/>
      <c r="IA42" s="158"/>
      <c r="IB42" s="158"/>
      <c r="IC42" s="158"/>
      <c r="ID42" s="158"/>
      <c r="IE42" s="158"/>
      <c r="IF42" s="158"/>
      <c r="IG42" s="158"/>
      <c r="IH42" s="158"/>
      <c r="II42" s="158"/>
      <c r="IJ42" s="158"/>
      <c r="IK42" s="158"/>
      <c r="IL42" s="158"/>
      <c r="IM42" s="158"/>
      <c r="IN42" s="158"/>
      <c r="IO42" s="158"/>
      <c r="IP42" s="158"/>
      <c r="IQ42" s="158"/>
      <c r="IR42" s="158"/>
      <c r="IS42" s="158"/>
      <c r="IT42" s="158"/>
      <c r="IU42" s="158"/>
      <c r="IV42" s="158"/>
      <c r="IW42" s="158"/>
      <c r="IX42" s="158"/>
      <c r="IY42" s="158"/>
      <c r="IZ42" s="158"/>
      <c r="JA42" s="158"/>
      <c r="JB42" s="158"/>
      <c r="JC42" s="158"/>
      <c r="JD42" s="158"/>
      <c r="JE42" s="158"/>
      <c r="JF42" s="158"/>
      <c r="JG42" s="158"/>
      <c r="JH42" s="158"/>
      <c r="JI42" s="158"/>
      <c r="JJ42" s="158"/>
      <c r="JK42" s="158"/>
      <c r="JL42" s="158"/>
      <c r="JM42" s="158"/>
      <c r="JN42" s="158"/>
      <c r="JO42" s="158"/>
      <c r="JP42" s="158"/>
      <c r="JQ42" s="158"/>
      <c r="JR42" s="158"/>
      <c r="JS42" s="158"/>
      <c r="JT42" s="158"/>
      <c r="JU42" s="158"/>
      <c r="JV42" s="158"/>
      <c r="JW42" s="158"/>
      <c r="JX42" s="158"/>
      <c r="JY42" s="158"/>
      <c r="JZ42" s="158"/>
      <c r="KA42" s="158"/>
      <c r="KB42" s="158"/>
      <c r="KC42" s="158"/>
      <c r="KD42" s="158"/>
      <c r="KE42" s="158"/>
      <c r="KF42" s="158"/>
      <c r="KG42" s="158"/>
      <c r="KH42" s="158"/>
      <c r="KI42" s="158"/>
      <c r="KJ42" s="158"/>
      <c r="KK42" s="158"/>
      <c r="KL42" s="158"/>
      <c r="KM42" s="158"/>
      <c r="KN42" s="158"/>
      <c r="KO42" s="158"/>
      <c r="KP42" s="158"/>
      <c r="KQ42" s="158"/>
      <c r="KR42" s="158"/>
      <c r="KS42" s="158"/>
      <c r="KT42" s="158"/>
      <c r="KU42" s="158"/>
      <c r="KV42" s="158"/>
      <c r="KW42" s="158"/>
      <c r="KX42" s="158"/>
      <c r="KY42" s="158"/>
      <c r="KZ42" s="158"/>
      <c r="LA42" s="158"/>
      <c r="LB42" s="158"/>
      <c r="LC42" s="158"/>
      <c r="LD42" s="158"/>
      <c r="LE42" s="158"/>
      <c r="LF42" s="158"/>
      <c r="LG42" s="158"/>
      <c r="LH42" s="158"/>
      <c r="LI42" s="158"/>
      <c r="LJ42" s="158"/>
      <c r="LK42" s="158"/>
      <c r="LL42" s="158"/>
      <c r="LM42" s="158"/>
      <c r="LN42" s="158"/>
      <c r="LO42" s="158"/>
      <c r="LP42" s="158"/>
      <c r="LQ42" s="158"/>
      <c r="LR42" s="158"/>
      <c r="LS42" s="158"/>
      <c r="LT42" s="158"/>
      <c r="LU42" s="158"/>
      <c r="LV42" s="158"/>
      <c r="LW42" s="158"/>
      <c r="LX42" s="158"/>
      <c r="LY42" s="158"/>
      <c r="LZ42" s="158"/>
      <c r="MA42" s="158"/>
      <c r="MB42" s="158"/>
      <c r="MC42" s="158"/>
      <c r="MD42" s="158"/>
      <c r="ME42" s="158"/>
      <c r="MF42" s="158"/>
      <c r="MG42" s="158"/>
      <c r="MH42" s="158"/>
      <c r="MI42" s="158"/>
      <c r="MJ42" s="158"/>
      <c r="MK42" s="158"/>
      <c r="ML42" s="158"/>
      <c r="MM42" s="158"/>
      <c r="MN42" s="158"/>
      <c r="MO42" s="158"/>
      <c r="MP42" s="158"/>
      <c r="MQ42" s="158"/>
      <c r="MR42" s="158"/>
      <c r="MS42" s="158"/>
      <c r="MT42" s="158"/>
      <c r="MU42" s="158"/>
      <c r="MV42" s="158"/>
      <c r="MW42" s="158"/>
      <c r="MX42" s="158"/>
      <c r="MY42" s="158"/>
      <c r="MZ42" s="158"/>
      <c r="NA42" s="158"/>
      <c r="NB42" s="158"/>
      <c r="NC42" s="158"/>
      <c r="ND42" s="158"/>
      <c r="NE42" s="158"/>
      <c r="NF42" s="158"/>
      <c r="NG42" s="158"/>
      <c r="NH42" s="158"/>
      <c r="NI42" s="158"/>
      <c r="NJ42" s="158"/>
      <c r="NK42" s="158"/>
      <c r="NL42" s="158"/>
      <c r="NM42" s="158"/>
      <c r="NN42" s="158"/>
      <c r="NO42" s="158"/>
      <c r="NP42" s="158"/>
      <c r="NQ42" s="158"/>
      <c r="NR42" s="158"/>
      <c r="NS42" s="158"/>
      <c r="NT42" s="158"/>
      <c r="NU42" s="158"/>
      <c r="NV42" s="158"/>
      <c r="NW42" s="158"/>
      <c r="NX42" s="158"/>
      <c r="NY42" s="158"/>
      <c r="NZ42" s="158"/>
      <c r="OA42" s="158"/>
      <c r="OB42" s="158"/>
      <c r="OC42" s="158"/>
      <c r="OD42" s="158"/>
      <c r="OE42" s="158"/>
      <c r="OF42" s="158"/>
      <c r="OG42" s="158"/>
      <c r="OH42" s="158"/>
      <c r="OI42" s="158"/>
      <c r="OJ42" s="158"/>
      <c r="OK42" s="158"/>
      <c r="OL42" s="158"/>
      <c r="OM42" s="158"/>
      <c r="ON42" s="158"/>
      <c r="OO42" s="158"/>
      <c r="OP42" s="158"/>
      <c r="OQ42" s="158"/>
      <c r="OR42" s="158"/>
      <c r="OS42" s="158"/>
      <c r="OT42" s="158"/>
      <c r="OU42" s="158"/>
      <c r="OV42" s="158"/>
      <c r="OW42" s="158"/>
      <c r="OX42" s="158"/>
      <c r="OY42" s="158"/>
      <c r="OZ42" s="158"/>
      <c r="PA42" s="158"/>
      <c r="PB42" s="158"/>
      <c r="PC42" s="158"/>
      <c r="PD42" s="158"/>
      <c r="PE42" s="158"/>
      <c r="PF42" s="158"/>
      <c r="PG42" s="158"/>
      <c r="PH42" s="158"/>
      <c r="PI42" s="158"/>
      <c r="PJ42" s="158"/>
      <c r="PK42" s="158"/>
      <c r="PL42" s="158"/>
      <c r="PM42" s="158"/>
      <c r="PN42" s="158"/>
      <c r="PO42" s="158"/>
      <c r="PP42" s="158"/>
      <c r="PQ42" s="158"/>
      <c r="PR42" s="158"/>
      <c r="PS42" s="158"/>
      <c r="PT42" s="158"/>
      <c r="PU42" s="158"/>
      <c r="PV42" s="158"/>
      <c r="PW42" s="158"/>
      <c r="PX42" s="158"/>
      <c r="PY42" s="158"/>
      <c r="PZ42" s="158"/>
      <c r="QA42" s="158"/>
      <c r="QB42" s="158"/>
      <c r="QC42" s="158"/>
      <c r="QD42" s="158"/>
      <c r="QE42" s="158"/>
      <c r="QF42" s="158"/>
      <c r="QG42" s="158"/>
      <c r="QH42" s="158"/>
      <c r="QI42" s="158"/>
      <c r="QJ42" s="158"/>
      <c r="QK42" s="158"/>
      <c r="QL42" s="158"/>
      <c r="QM42" s="158"/>
      <c r="QN42" s="158"/>
      <c r="QO42" s="158"/>
      <c r="QP42" s="158"/>
      <c r="QQ42" s="158"/>
      <c r="QR42" s="158"/>
      <c r="QS42" s="158"/>
      <c r="QT42" s="158"/>
      <c r="QU42" s="158"/>
      <c r="QV42" s="158"/>
      <c r="QW42" s="158"/>
      <c r="QX42" s="158"/>
      <c r="QY42" s="158"/>
      <c r="QZ42" s="158"/>
      <c r="RA42" s="158"/>
      <c r="RB42" s="158"/>
      <c r="RC42" s="158"/>
      <c r="RD42" s="158"/>
      <c r="RE42" s="158"/>
      <c r="RF42" s="158"/>
      <c r="RG42" s="158"/>
      <c r="RH42" s="158"/>
      <c r="RI42" s="158"/>
      <c r="RJ42" s="158"/>
      <c r="RK42" s="158"/>
      <c r="RL42" s="158"/>
      <c r="RM42" s="158"/>
      <c r="RN42" s="158"/>
      <c r="RO42" s="158"/>
      <c r="RP42" s="158"/>
      <c r="RQ42" s="158"/>
      <c r="RR42" s="158"/>
      <c r="RS42" s="158"/>
      <c r="RT42" s="158"/>
      <c r="RU42" s="158"/>
      <c r="RV42" s="158"/>
      <c r="RW42" s="158"/>
      <c r="RX42" s="158"/>
      <c r="RY42" s="158"/>
      <c r="RZ42" s="158"/>
      <c r="SA42" s="158"/>
      <c r="SB42" s="158"/>
      <c r="SC42" s="158"/>
      <c r="SD42" s="158"/>
      <c r="SE42" s="158"/>
      <c r="SF42" s="158"/>
      <c r="SG42" s="158"/>
      <c r="SH42" s="158"/>
      <c r="SI42" s="158"/>
      <c r="SJ42" s="158"/>
      <c r="SK42" s="158"/>
      <c r="SL42" s="158"/>
      <c r="SM42" s="158"/>
      <c r="SN42" s="158"/>
      <c r="SO42" s="158"/>
      <c r="SP42" s="158"/>
      <c r="SQ42" s="158"/>
      <c r="SR42" s="158"/>
      <c r="SS42" s="158"/>
      <c r="ST42" s="158"/>
      <c r="SU42" s="158"/>
      <c r="SV42" s="158"/>
      <c r="SW42" s="158"/>
      <c r="SX42" s="158"/>
      <c r="SY42" s="158"/>
      <c r="SZ42" s="158"/>
      <c r="TA42" s="158"/>
      <c r="TB42" s="158"/>
      <c r="TC42" s="158"/>
      <c r="TD42" s="158"/>
      <c r="TE42" s="158"/>
      <c r="TF42" s="158"/>
      <c r="TG42" s="158"/>
      <c r="TH42" s="158"/>
      <c r="TI42" s="158"/>
      <c r="TJ42" s="158"/>
      <c r="TK42" s="158"/>
      <c r="TL42" s="158"/>
      <c r="TM42" s="158"/>
      <c r="TN42" s="158"/>
      <c r="TO42" s="158"/>
      <c r="TP42" s="158"/>
      <c r="TQ42" s="158"/>
      <c r="TR42" s="158"/>
      <c r="TS42" s="158"/>
      <c r="TT42" s="158"/>
      <c r="TU42" s="158"/>
      <c r="TV42" s="158"/>
      <c r="TW42" s="158"/>
      <c r="TX42" s="158"/>
      <c r="TY42" s="158"/>
      <c r="TZ42" s="158"/>
      <c r="UA42" s="158"/>
      <c r="UB42" s="158"/>
      <c r="UC42" s="158"/>
      <c r="UD42" s="158"/>
      <c r="UE42" s="158"/>
      <c r="UF42" s="158"/>
      <c r="UG42" s="158"/>
      <c r="UH42" s="158"/>
      <c r="UI42" s="158"/>
      <c r="UJ42" s="158"/>
      <c r="UK42" s="158"/>
      <c r="UL42" s="158"/>
      <c r="UM42" s="158"/>
      <c r="UN42" s="158"/>
      <c r="UO42" s="158"/>
      <c r="UP42" s="158"/>
      <c r="UQ42" s="158"/>
      <c r="UR42" s="158"/>
      <c r="US42" s="158"/>
      <c r="UT42" s="158"/>
      <c r="UU42" s="158"/>
      <c r="UV42" s="158"/>
      <c r="UW42" s="158"/>
      <c r="UX42" s="158"/>
      <c r="UY42" s="158"/>
      <c r="UZ42" s="158"/>
      <c r="VA42" s="158"/>
      <c r="VB42" s="158"/>
      <c r="VC42" s="158"/>
      <c r="VD42" s="158"/>
      <c r="VE42" s="158"/>
      <c r="VF42" s="158"/>
      <c r="VG42" s="158"/>
      <c r="VH42" s="158"/>
      <c r="VI42" s="158"/>
      <c r="VJ42" s="158"/>
      <c r="VK42" s="158"/>
      <c r="VL42" s="158"/>
      <c r="VM42" s="158"/>
      <c r="VN42" s="158"/>
      <c r="VO42" s="158"/>
      <c r="VP42" s="158"/>
      <c r="VQ42" s="158"/>
      <c r="VR42" s="158"/>
      <c r="VS42" s="158"/>
      <c r="VT42" s="158"/>
      <c r="VU42" s="158"/>
      <c r="VV42" s="158"/>
      <c r="VW42" s="158"/>
      <c r="VX42" s="158"/>
      <c r="VY42" s="158"/>
      <c r="VZ42" s="158"/>
      <c r="WA42" s="158"/>
      <c r="WB42" s="158"/>
      <c r="WC42" s="158"/>
      <c r="WD42" s="158"/>
      <c r="WE42" s="158"/>
      <c r="WF42" s="158"/>
      <c r="WG42" s="158"/>
      <c r="WH42" s="158"/>
      <c r="WI42" s="158"/>
      <c r="WJ42" s="158"/>
      <c r="WK42" s="158"/>
      <c r="WL42" s="158"/>
      <c r="WM42" s="158"/>
      <c r="WN42" s="158"/>
      <c r="WO42" s="158"/>
      <c r="WP42" s="158"/>
      <c r="WQ42" s="158"/>
      <c r="WR42" s="158"/>
      <c r="WS42" s="158"/>
      <c r="WT42" s="158"/>
      <c r="WU42" s="158"/>
      <c r="WV42" s="158"/>
      <c r="WW42" s="158"/>
      <c r="WX42" s="158"/>
      <c r="WY42" s="158"/>
      <c r="WZ42" s="158"/>
      <c r="XA42" s="158"/>
      <c r="XB42" s="158"/>
      <c r="XC42" s="158"/>
      <c r="XD42" s="158"/>
      <c r="XE42" s="158"/>
      <c r="XF42" s="158"/>
      <c r="XG42" s="158"/>
      <c r="XH42" s="158"/>
      <c r="XI42" s="158"/>
      <c r="XJ42" s="158"/>
      <c r="XK42" s="158"/>
      <c r="XL42" s="158"/>
      <c r="XM42" s="158"/>
      <c r="XN42" s="158"/>
      <c r="XO42" s="158"/>
      <c r="XP42" s="158"/>
      <c r="XQ42" s="158"/>
      <c r="XR42" s="158"/>
      <c r="XS42" s="158"/>
      <c r="XT42" s="158"/>
      <c r="XU42" s="158"/>
      <c r="XV42" s="158"/>
      <c r="XW42" s="158"/>
      <c r="XX42" s="158"/>
      <c r="XY42" s="158"/>
      <c r="XZ42" s="158"/>
      <c r="YA42" s="158"/>
      <c r="YB42" s="158"/>
      <c r="YC42" s="158"/>
      <c r="YD42" s="158"/>
      <c r="YE42" s="158"/>
      <c r="YF42" s="158"/>
      <c r="YG42" s="158"/>
      <c r="YH42" s="158"/>
      <c r="YI42" s="158"/>
      <c r="YJ42" s="158"/>
      <c r="YK42" s="158"/>
      <c r="YL42" s="158"/>
      <c r="YM42" s="158"/>
      <c r="YN42" s="158"/>
      <c r="YO42" s="158"/>
      <c r="YP42" s="158"/>
      <c r="YQ42" s="158"/>
      <c r="YR42" s="158"/>
      <c r="YS42" s="158"/>
      <c r="YT42" s="158"/>
      <c r="YU42" s="158"/>
      <c r="YV42" s="158"/>
      <c r="YW42" s="158"/>
      <c r="YX42" s="158"/>
      <c r="YY42" s="158"/>
      <c r="YZ42" s="158"/>
      <c r="ZA42" s="158"/>
      <c r="ZB42" s="158"/>
      <c r="ZC42" s="158"/>
      <c r="ZD42" s="158"/>
      <c r="ZE42" s="158"/>
      <c r="ZF42" s="158"/>
      <c r="ZG42" s="158"/>
      <c r="ZH42" s="158"/>
      <c r="ZI42" s="158"/>
      <c r="ZJ42" s="158"/>
      <c r="ZK42" s="158"/>
      <c r="ZL42" s="158"/>
      <c r="ZM42" s="158"/>
      <c r="ZN42" s="158"/>
      <c r="ZO42" s="158"/>
      <c r="ZP42" s="158"/>
      <c r="ZQ42" s="158"/>
      <c r="ZR42" s="158"/>
      <c r="ZS42" s="158"/>
      <c r="ZT42" s="158"/>
      <c r="ZU42" s="158"/>
      <c r="ZV42" s="158"/>
      <c r="ZW42" s="158"/>
      <c r="ZX42" s="158"/>
      <c r="ZY42" s="158"/>
      <c r="ZZ42" s="158"/>
      <c r="AAA42" s="158"/>
      <c r="AAB42" s="158"/>
      <c r="AAC42" s="158"/>
      <c r="AAD42" s="158"/>
      <c r="AAE42" s="158"/>
      <c r="AAF42" s="158"/>
      <c r="AAG42" s="158"/>
      <c r="AAH42" s="158"/>
      <c r="AAI42" s="158"/>
      <c r="AAJ42" s="158"/>
      <c r="AAK42" s="158"/>
      <c r="AAL42" s="158"/>
      <c r="AAM42" s="158"/>
      <c r="AAN42" s="158"/>
      <c r="AAO42" s="158"/>
      <c r="AAP42" s="158"/>
      <c r="AAQ42" s="158"/>
      <c r="AAR42" s="158"/>
      <c r="AAS42" s="158"/>
      <c r="AAT42" s="158"/>
      <c r="AAU42" s="158"/>
      <c r="AAV42" s="158"/>
      <c r="AAW42" s="158"/>
      <c r="AAX42" s="158"/>
      <c r="AAY42" s="158"/>
      <c r="AAZ42" s="158"/>
      <c r="ABA42" s="158"/>
      <c r="ABB42" s="158"/>
      <c r="ABC42" s="158"/>
      <c r="ABD42" s="158"/>
      <c r="ABE42" s="158"/>
      <c r="ABF42" s="158"/>
      <c r="ABG42" s="158"/>
      <c r="ABH42" s="158"/>
      <c r="ABI42" s="158"/>
      <c r="ABJ42" s="158"/>
      <c r="ABK42" s="158"/>
      <c r="ABL42" s="158"/>
      <c r="ABM42" s="158"/>
      <c r="ABN42" s="158"/>
      <c r="ABO42" s="158"/>
      <c r="ABP42" s="158"/>
      <c r="ABQ42" s="158"/>
      <c r="ABR42" s="158"/>
      <c r="ABS42" s="158"/>
      <c r="ABT42" s="158"/>
      <c r="ABU42" s="158"/>
      <c r="ABV42" s="158"/>
      <c r="ABW42" s="158"/>
      <c r="ABX42" s="158"/>
      <c r="ABY42" s="158"/>
      <c r="ABZ42" s="158"/>
      <c r="ACA42" s="158"/>
      <c r="ACB42" s="158"/>
      <c r="ACC42" s="158"/>
      <c r="ACD42" s="158"/>
      <c r="ACE42" s="158"/>
      <c r="ACF42" s="158"/>
      <c r="ACG42" s="158"/>
      <c r="ACH42" s="158"/>
      <c r="ACI42" s="158"/>
      <c r="ACJ42" s="158"/>
      <c r="ACK42" s="158"/>
      <c r="ACL42" s="158"/>
      <c r="ACM42" s="158"/>
      <c r="ACN42" s="158"/>
      <c r="ACO42" s="158"/>
      <c r="ACP42" s="158"/>
      <c r="ACQ42" s="158"/>
      <c r="ACR42" s="158"/>
      <c r="ACS42" s="158"/>
      <c r="ACT42" s="158"/>
      <c r="ACU42" s="158"/>
      <c r="ACV42" s="158"/>
      <c r="ACW42" s="158"/>
      <c r="ACX42" s="158"/>
      <c r="ACY42" s="158"/>
      <c r="ACZ42" s="158"/>
      <c r="ADA42" s="158"/>
      <c r="ADB42" s="158"/>
      <c r="ADC42" s="158"/>
      <c r="ADD42" s="158"/>
      <c r="ADE42" s="158"/>
      <c r="ADF42" s="158"/>
      <c r="ADG42" s="158"/>
      <c r="ADH42" s="158"/>
      <c r="ADI42" s="158"/>
      <c r="ADJ42" s="158"/>
      <c r="ADK42" s="158"/>
      <c r="ADL42" s="158"/>
      <c r="ADM42" s="158"/>
      <c r="ADN42" s="158"/>
      <c r="ADO42" s="158"/>
      <c r="ADP42" s="158"/>
      <c r="ADQ42" s="158"/>
      <c r="ADR42" s="158"/>
      <c r="ADS42" s="158"/>
      <c r="ADT42" s="158"/>
      <c r="ADU42" s="158"/>
      <c r="ADV42" s="158"/>
      <c r="ADW42" s="158"/>
      <c r="ADX42" s="158"/>
      <c r="ADY42" s="158"/>
      <c r="ADZ42" s="158"/>
      <c r="AEA42" s="158"/>
      <c r="AEB42" s="158"/>
      <c r="AEC42" s="158"/>
      <c r="AED42" s="158"/>
      <c r="AEE42" s="158"/>
      <c r="AEF42" s="158"/>
      <c r="AEG42" s="158"/>
      <c r="AEH42" s="158"/>
      <c r="AEI42" s="158"/>
      <c r="AEJ42" s="158"/>
      <c r="AEK42" s="158"/>
      <c r="AEL42" s="158"/>
      <c r="AEM42" s="158"/>
      <c r="AEN42" s="158"/>
      <c r="AEO42" s="158"/>
      <c r="AEP42" s="158"/>
      <c r="AEQ42" s="158"/>
      <c r="AER42" s="158"/>
      <c r="AES42" s="158"/>
      <c r="AET42" s="158"/>
      <c r="AEU42" s="158"/>
      <c r="AEV42" s="158"/>
      <c r="AEW42" s="158"/>
      <c r="AEX42" s="158"/>
      <c r="AEY42" s="158"/>
      <c r="AEZ42" s="158"/>
      <c r="AFA42" s="158"/>
      <c r="AFB42" s="158"/>
      <c r="AFC42" s="158"/>
      <c r="AFD42" s="158"/>
      <c r="AFE42" s="158"/>
      <c r="AFF42" s="158"/>
      <c r="AFG42" s="158"/>
      <c r="AFH42" s="158"/>
      <c r="AFI42" s="158"/>
      <c r="AFJ42" s="158"/>
      <c r="AFK42" s="158"/>
      <c r="AFL42" s="158"/>
      <c r="AFM42" s="158"/>
      <c r="AFN42" s="158"/>
      <c r="AFO42" s="158"/>
      <c r="AFP42" s="158"/>
      <c r="AFQ42" s="158"/>
      <c r="AFR42" s="158"/>
      <c r="AFS42" s="158"/>
      <c r="AFT42" s="158"/>
      <c r="AFU42" s="158"/>
      <c r="AFV42" s="158"/>
      <c r="AFW42" s="158"/>
      <c r="AFX42" s="158"/>
      <c r="AFY42" s="158"/>
      <c r="AFZ42" s="158"/>
      <c r="AGA42" s="158"/>
      <c r="AGB42" s="158"/>
      <c r="AGC42" s="158"/>
      <c r="AGD42" s="158"/>
      <c r="AGE42" s="158"/>
      <c r="AGF42" s="158"/>
      <c r="AGG42" s="158"/>
      <c r="AGH42" s="158"/>
      <c r="AGI42" s="158"/>
      <c r="AGJ42" s="158"/>
      <c r="AGK42" s="158"/>
      <c r="AGL42" s="158"/>
      <c r="AGM42" s="158"/>
      <c r="AGN42" s="158"/>
      <c r="AGO42" s="158"/>
      <c r="AGP42" s="158"/>
      <c r="AGQ42" s="158"/>
      <c r="AGR42" s="158"/>
      <c r="AGS42" s="158"/>
      <c r="AGT42" s="158"/>
      <c r="AGU42" s="158"/>
      <c r="AGV42" s="158"/>
      <c r="AGW42" s="158"/>
      <c r="AGX42" s="158"/>
      <c r="AGY42" s="158"/>
      <c r="AGZ42" s="158"/>
      <c r="AHA42" s="158"/>
      <c r="AHB42" s="158"/>
      <c r="AHC42" s="158"/>
      <c r="AHD42" s="158"/>
      <c r="AHE42" s="158"/>
      <c r="AHF42" s="158"/>
      <c r="AHG42" s="158"/>
      <c r="AHH42" s="158"/>
      <c r="AHI42" s="158"/>
      <c r="AHJ42" s="158"/>
      <c r="AHK42" s="158"/>
      <c r="AHL42" s="158"/>
      <c r="AHM42" s="158"/>
      <c r="AHN42" s="158"/>
      <c r="AHO42" s="158"/>
      <c r="AHP42" s="158"/>
      <c r="AHQ42" s="158"/>
      <c r="AHR42" s="158"/>
      <c r="AHS42" s="158"/>
      <c r="AHT42" s="158"/>
      <c r="AHU42" s="158"/>
      <c r="AHV42" s="158"/>
      <c r="AHW42" s="158"/>
      <c r="AHX42" s="158"/>
      <c r="AHY42" s="158"/>
      <c r="AHZ42" s="158"/>
      <c r="AIA42" s="158"/>
      <c r="AIB42" s="158"/>
      <c r="AIC42" s="158"/>
      <c r="AID42" s="158"/>
      <c r="AIE42" s="158"/>
      <c r="AIF42" s="158"/>
      <c r="AIG42" s="158"/>
      <c r="AIH42" s="158"/>
      <c r="AII42" s="158"/>
      <c r="AIJ42" s="158"/>
      <c r="AIK42" s="158"/>
      <c r="AIL42" s="158"/>
      <c r="AIM42" s="158"/>
      <c r="AIN42" s="158"/>
      <c r="AIO42" s="158"/>
      <c r="AIP42" s="158"/>
      <c r="AIQ42" s="158"/>
      <c r="AIR42" s="158"/>
      <c r="AIS42" s="158"/>
      <c r="AIT42" s="158"/>
      <c r="AIU42" s="158"/>
      <c r="AIV42" s="158"/>
      <c r="AIW42" s="158"/>
      <c r="AIX42" s="158"/>
      <c r="AIY42" s="158"/>
      <c r="AIZ42" s="158"/>
      <c r="AJA42" s="158"/>
      <c r="AJB42" s="158"/>
      <c r="AJC42" s="158"/>
      <c r="AJD42" s="158"/>
      <c r="AJE42" s="158"/>
      <c r="AJF42" s="158"/>
      <c r="AJG42" s="158"/>
      <c r="AJH42" s="158"/>
      <c r="AJI42" s="158"/>
      <c r="AJJ42" s="158"/>
      <c r="AJK42" s="158"/>
      <c r="AJL42" s="158"/>
      <c r="AJM42" s="158"/>
      <c r="AJN42" s="158"/>
      <c r="AJO42" s="158"/>
      <c r="AJP42" s="158"/>
      <c r="AJQ42" s="158"/>
      <c r="AJR42" s="158"/>
      <c r="AJS42" s="158"/>
      <c r="AJT42" s="158"/>
      <c r="AJU42" s="158"/>
      <c r="AJV42" s="158"/>
      <c r="AJW42" s="158"/>
      <c r="AJX42" s="158"/>
      <c r="AJY42" s="158"/>
      <c r="AJZ42" s="158"/>
      <c r="AKA42" s="158"/>
      <c r="AKB42" s="158"/>
      <c r="AKC42" s="158"/>
    </row>
    <row r="43" spans="1:965" ht="11.25" customHeight="1" x14ac:dyDescent="0.2">
      <c r="A43" s="22" t="s">
        <v>541</v>
      </c>
      <c r="B43" s="45" t="s">
        <v>33</v>
      </c>
      <c r="C43" s="22" t="s">
        <v>150</v>
      </c>
      <c r="D43" s="54"/>
      <c r="E43" s="54"/>
      <c r="F43" s="54">
        <v>12</v>
      </c>
      <c r="G43" s="54"/>
      <c r="H43" s="54">
        <v>18</v>
      </c>
      <c r="I43" s="54"/>
      <c r="J43" s="54"/>
      <c r="K43" s="152"/>
      <c r="L43" s="54"/>
      <c r="M43" s="54"/>
      <c r="N43" s="54">
        <v>6</v>
      </c>
      <c r="O43" s="54">
        <v>11</v>
      </c>
      <c r="P43" s="46">
        <f>SUM(D43:O43)</f>
        <v>47</v>
      </c>
      <c r="Q43" s="46"/>
      <c r="R43" s="46">
        <f>COUNT(D43:O43)</f>
        <v>4</v>
      </c>
    </row>
    <row r="44" spans="1:965" ht="11.25" customHeight="1" x14ac:dyDescent="0.2">
      <c r="A44" s="22" t="s">
        <v>532</v>
      </c>
      <c r="B44" s="54" t="s">
        <v>33</v>
      </c>
      <c r="C44" s="22" t="s">
        <v>533</v>
      </c>
      <c r="D44" s="54"/>
      <c r="E44" s="54">
        <v>17</v>
      </c>
      <c r="F44" s="54"/>
      <c r="G44" s="54"/>
      <c r="H44" s="54"/>
      <c r="I44" s="54">
        <v>18</v>
      </c>
      <c r="J44" s="54"/>
      <c r="K44" s="152">
        <v>11</v>
      </c>
      <c r="L44" s="54"/>
      <c r="M44" s="54"/>
      <c r="N44" s="54"/>
      <c r="O44" s="54"/>
      <c r="P44" s="46">
        <f>SUM(D44:O44)</f>
        <v>46</v>
      </c>
      <c r="Q44" s="46"/>
      <c r="R44" s="46">
        <f>COUNT(D44:O44)</f>
        <v>3</v>
      </c>
    </row>
    <row r="45" spans="1:965" s="8" customFormat="1" ht="11.25" customHeight="1" x14ac:dyDescent="0.2">
      <c r="A45" s="22" t="s">
        <v>524</v>
      </c>
      <c r="B45" s="54" t="s">
        <v>33</v>
      </c>
      <c r="C45" s="22" t="s">
        <v>525</v>
      </c>
      <c r="D45" s="54"/>
      <c r="E45" s="54">
        <v>15</v>
      </c>
      <c r="F45" s="54">
        <v>29</v>
      </c>
      <c r="G45" s="54"/>
      <c r="H45" s="54" t="s">
        <v>46</v>
      </c>
      <c r="I45" s="54" t="s">
        <v>46</v>
      </c>
      <c r="J45" s="54"/>
      <c r="K45" s="152"/>
      <c r="L45" s="54"/>
      <c r="M45" s="54"/>
      <c r="N45" s="54"/>
      <c r="O45" s="54"/>
      <c r="P45" s="46">
        <f>SUM(D45:O45)</f>
        <v>44</v>
      </c>
      <c r="Q45" s="46"/>
      <c r="R45" s="46">
        <f>COUNT(D45:O45)</f>
        <v>2</v>
      </c>
      <c r="T45" s="158"/>
      <c r="U45" s="158"/>
      <c r="V45" s="158"/>
      <c r="W45" s="158"/>
      <c r="X45" s="158"/>
      <c r="Y45" s="158"/>
      <c r="Z45" s="158"/>
      <c r="AA45" s="158"/>
      <c r="AB45" s="158"/>
      <c r="AC45" s="158"/>
      <c r="AD45" s="158"/>
      <c r="AE45" s="158"/>
      <c r="AF45" s="158"/>
      <c r="AG45" s="158"/>
      <c r="AH45" s="158"/>
      <c r="AI45" s="158"/>
      <c r="AJ45" s="158"/>
      <c r="AK45" s="158"/>
      <c r="AL45" s="158"/>
      <c r="AM45" s="158"/>
      <c r="AN45" s="158"/>
      <c r="AO45" s="158"/>
      <c r="AP45" s="158"/>
      <c r="AQ45" s="158"/>
      <c r="AR45" s="158"/>
      <c r="AS45" s="158"/>
      <c r="AT45" s="158"/>
      <c r="AU45" s="158"/>
      <c r="AV45" s="158"/>
      <c r="AW45" s="158"/>
      <c r="AX45" s="158"/>
      <c r="AY45" s="158"/>
      <c r="AZ45" s="158"/>
      <c r="BA45" s="158"/>
      <c r="BB45" s="158"/>
      <c r="BC45" s="158"/>
      <c r="BD45" s="158"/>
      <c r="BE45" s="158"/>
      <c r="BF45" s="158"/>
      <c r="BG45" s="158"/>
      <c r="BH45" s="158"/>
      <c r="BI45" s="158"/>
      <c r="BJ45" s="158"/>
      <c r="BK45" s="158"/>
      <c r="BL45" s="158"/>
      <c r="BM45" s="158"/>
      <c r="BN45" s="158"/>
      <c r="BO45" s="158"/>
      <c r="BP45" s="158"/>
      <c r="BQ45" s="158"/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8"/>
      <c r="CM45" s="158"/>
      <c r="CN45" s="158"/>
      <c r="CO45" s="158"/>
      <c r="CP45" s="158"/>
      <c r="CQ45" s="158"/>
      <c r="CR45" s="158"/>
      <c r="CS45" s="158"/>
      <c r="CT45" s="158"/>
      <c r="CU45" s="158"/>
      <c r="CV45" s="158"/>
      <c r="CW45" s="158"/>
      <c r="CX45" s="158"/>
      <c r="CY45" s="158"/>
      <c r="CZ45" s="158"/>
      <c r="DA45" s="158"/>
      <c r="DB45" s="158"/>
      <c r="DC45" s="158"/>
      <c r="DD45" s="158"/>
      <c r="DE45" s="158"/>
      <c r="DF45" s="158"/>
      <c r="DG45" s="158"/>
      <c r="DH45" s="158"/>
      <c r="DI45" s="158"/>
      <c r="DJ45" s="158"/>
      <c r="DK45" s="158"/>
      <c r="DL45" s="158"/>
      <c r="DM45" s="158"/>
      <c r="DN45" s="158"/>
      <c r="DO45" s="158"/>
      <c r="DP45" s="158"/>
      <c r="DQ45" s="158"/>
      <c r="DR45" s="158"/>
      <c r="DS45" s="158"/>
      <c r="DT45" s="158"/>
      <c r="DU45" s="158"/>
      <c r="DV45" s="158"/>
      <c r="DW45" s="158"/>
      <c r="DX45" s="158"/>
      <c r="DY45" s="158"/>
      <c r="DZ45" s="158"/>
      <c r="EA45" s="158"/>
      <c r="EB45" s="158"/>
      <c r="EC45" s="158"/>
      <c r="ED45" s="158"/>
      <c r="EE45" s="158"/>
      <c r="EF45" s="158"/>
      <c r="EG45" s="158"/>
      <c r="EH45" s="158"/>
      <c r="EI45" s="158"/>
      <c r="EJ45" s="158"/>
      <c r="EK45" s="158"/>
      <c r="EL45" s="158"/>
      <c r="EM45" s="158"/>
      <c r="EN45" s="158"/>
      <c r="EO45" s="158"/>
      <c r="EP45" s="158"/>
      <c r="EQ45" s="158"/>
      <c r="ER45" s="158"/>
      <c r="ES45" s="158"/>
      <c r="ET45" s="158"/>
      <c r="EU45" s="158"/>
      <c r="EV45" s="158"/>
      <c r="EW45" s="158"/>
      <c r="EX45" s="158"/>
      <c r="EY45" s="158"/>
      <c r="EZ45" s="158"/>
      <c r="FA45" s="158"/>
      <c r="FB45" s="158"/>
      <c r="FC45" s="158"/>
      <c r="FD45" s="158"/>
      <c r="FE45" s="158"/>
      <c r="FF45" s="158"/>
      <c r="FG45" s="158"/>
      <c r="FH45" s="158"/>
      <c r="FI45" s="158"/>
      <c r="FJ45" s="158"/>
      <c r="FK45" s="158"/>
      <c r="FL45" s="158"/>
      <c r="FM45" s="158"/>
      <c r="FN45" s="158"/>
      <c r="FO45" s="158"/>
      <c r="FP45" s="158"/>
      <c r="FQ45" s="158"/>
      <c r="FR45" s="158"/>
      <c r="FS45" s="158"/>
      <c r="FT45" s="158"/>
      <c r="FU45" s="158"/>
      <c r="FV45" s="158"/>
      <c r="FW45" s="158"/>
      <c r="FX45" s="158"/>
      <c r="FY45" s="158"/>
      <c r="FZ45" s="158"/>
      <c r="GA45" s="158"/>
      <c r="GB45" s="158"/>
      <c r="GC45" s="158"/>
      <c r="GD45" s="158"/>
      <c r="GE45" s="158"/>
      <c r="GF45" s="158"/>
      <c r="GG45" s="158"/>
      <c r="GH45" s="158"/>
      <c r="GI45" s="158"/>
      <c r="GJ45" s="158"/>
      <c r="GK45" s="158"/>
      <c r="GL45" s="158"/>
      <c r="GM45" s="158"/>
      <c r="GN45" s="158"/>
      <c r="GO45" s="158"/>
      <c r="GP45" s="158"/>
      <c r="GQ45" s="158"/>
      <c r="GR45" s="158"/>
      <c r="GS45" s="158"/>
      <c r="GT45" s="158"/>
      <c r="GU45" s="158"/>
      <c r="GV45" s="158"/>
      <c r="GW45" s="158"/>
      <c r="GX45" s="158"/>
      <c r="GY45" s="158"/>
      <c r="GZ45" s="158"/>
      <c r="HA45" s="158"/>
      <c r="HB45" s="158"/>
      <c r="HC45" s="158"/>
      <c r="HD45" s="158"/>
      <c r="HE45" s="158"/>
      <c r="HF45" s="158"/>
      <c r="HG45" s="158"/>
      <c r="HH45" s="158"/>
      <c r="HI45" s="158"/>
      <c r="HJ45" s="158"/>
      <c r="HK45" s="158"/>
      <c r="HL45" s="158"/>
      <c r="HM45" s="158"/>
      <c r="HN45" s="158"/>
      <c r="HO45" s="158"/>
      <c r="HP45" s="158"/>
      <c r="HQ45" s="158"/>
      <c r="HR45" s="158"/>
      <c r="HS45" s="158"/>
      <c r="HT45" s="158"/>
      <c r="HU45" s="158"/>
      <c r="HV45" s="158"/>
      <c r="HW45" s="158"/>
      <c r="HX45" s="158"/>
      <c r="HY45" s="158"/>
      <c r="HZ45" s="158"/>
      <c r="IA45" s="158"/>
      <c r="IB45" s="158"/>
      <c r="IC45" s="158"/>
      <c r="ID45" s="158"/>
      <c r="IE45" s="158"/>
      <c r="IF45" s="158"/>
      <c r="IG45" s="158"/>
      <c r="IH45" s="158"/>
      <c r="II45" s="158"/>
      <c r="IJ45" s="158"/>
      <c r="IK45" s="158"/>
      <c r="IL45" s="158"/>
      <c r="IM45" s="158"/>
      <c r="IN45" s="158"/>
      <c r="IO45" s="158"/>
      <c r="IP45" s="158"/>
      <c r="IQ45" s="158"/>
      <c r="IR45" s="158"/>
      <c r="IS45" s="158"/>
      <c r="IT45" s="158"/>
      <c r="IU45" s="158"/>
      <c r="IV45" s="158"/>
      <c r="IW45" s="158"/>
      <c r="IX45" s="158"/>
      <c r="IY45" s="158"/>
      <c r="IZ45" s="158"/>
      <c r="JA45" s="158"/>
      <c r="JB45" s="158"/>
      <c r="JC45" s="158"/>
      <c r="JD45" s="158"/>
      <c r="JE45" s="158"/>
      <c r="JF45" s="158"/>
      <c r="JG45" s="158"/>
      <c r="JH45" s="158"/>
      <c r="JI45" s="158"/>
      <c r="JJ45" s="158"/>
      <c r="JK45" s="158"/>
      <c r="JL45" s="158"/>
      <c r="JM45" s="158"/>
      <c r="JN45" s="158"/>
      <c r="JO45" s="158"/>
      <c r="JP45" s="158"/>
      <c r="JQ45" s="158"/>
      <c r="JR45" s="158"/>
      <c r="JS45" s="158"/>
      <c r="JT45" s="158"/>
      <c r="JU45" s="158"/>
      <c r="JV45" s="158"/>
      <c r="JW45" s="158"/>
      <c r="JX45" s="158"/>
      <c r="JY45" s="158"/>
      <c r="JZ45" s="158"/>
      <c r="KA45" s="158"/>
      <c r="KB45" s="158"/>
      <c r="KC45" s="158"/>
      <c r="KD45" s="158"/>
      <c r="KE45" s="158"/>
      <c r="KF45" s="158"/>
      <c r="KG45" s="158"/>
      <c r="KH45" s="158"/>
      <c r="KI45" s="158"/>
      <c r="KJ45" s="158"/>
      <c r="KK45" s="158"/>
      <c r="KL45" s="158"/>
      <c r="KM45" s="158"/>
      <c r="KN45" s="158"/>
      <c r="KO45" s="158"/>
      <c r="KP45" s="158"/>
      <c r="KQ45" s="158"/>
      <c r="KR45" s="158"/>
      <c r="KS45" s="158"/>
      <c r="KT45" s="158"/>
      <c r="KU45" s="158"/>
      <c r="KV45" s="158"/>
      <c r="KW45" s="158"/>
      <c r="KX45" s="158"/>
      <c r="KY45" s="158"/>
      <c r="KZ45" s="158"/>
      <c r="LA45" s="158"/>
      <c r="LB45" s="158"/>
      <c r="LC45" s="158"/>
      <c r="LD45" s="158"/>
      <c r="LE45" s="158"/>
      <c r="LF45" s="158"/>
      <c r="LG45" s="158"/>
      <c r="LH45" s="158"/>
      <c r="LI45" s="158"/>
      <c r="LJ45" s="158"/>
      <c r="LK45" s="158"/>
      <c r="LL45" s="158"/>
      <c r="LM45" s="158"/>
      <c r="LN45" s="158"/>
      <c r="LO45" s="158"/>
      <c r="LP45" s="158"/>
      <c r="LQ45" s="158"/>
      <c r="LR45" s="158"/>
      <c r="LS45" s="158"/>
      <c r="LT45" s="158"/>
      <c r="LU45" s="158"/>
      <c r="LV45" s="158"/>
      <c r="LW45" s="158"/>
      <c r="LX45" s="158"/>
      <c r="LY45" s="158"/>
      <c r="LZ45" s="158"/>
      <c r="MA45" s="158"/>
      <c r="MB45" s="158"/>
      <c r="MC45" s="158"/>
      <c r="MD45" s="158"/>
      <c r="ME45" s="158"/>
      <c r="MF45" s="158"/>
      <c r="MG45" s="158"/>
      <c r="MH45" s="158"/>
      <c r="MI45" s="158"/>
      <c r="MJ45" s="158"/>
      <c r="MK45" s="158"/>
      <c r="ML45" s="158"/>
      <c r="MM45" s="158"/>
      <c r="MN45" s="158"/>
      <c r="MO45" s="158"/>
      <c r="MP45" s="158"/>
      <c r="MQ45" s="158"/>
      <c r="MR45" s="158"/>
      <c r="MS45" s="158"/>
      <c r="MT45" s="158"/>
      <c r="MU45" s="158"/>
      <c r="MV45" s="158"/>
      <c r="MW45" s="158"/>
      <c r="MX45" s="158"/>
      <c r="MY45" s="158"/>
      <c r="MZ45" s="158"/>
      <c r="NA45" s="158"/>
      <c r="NB45" s="158"/>
      <c r="NC45" s="158"/>
      <c r="ND45" s="158"/>
      <c r="NE45" s="158"/>
      <c r="NF45" s="158"/>
      <c r="NG45" s="158"/>
      <c r="NH45" s="158"/>
      <c r="NI45" s="158"/>
      <c r="NJ45" s="158"/>
      <c r="NK45" s="158"/>
      <c r="NL45" s="158"/>
      <c r="NM45" s="158"/>
      <c r="NN45" s="158"/>
      <c r="NO45" s="158"/>
      <c r="NP45" s="158"/>
      <c r="NQ45" s="158"/>
      <c r="NR45" s="158"/>
      <c r="NS45" s="158"/>
      <c r="NT45" s="158"/>
      <c r="NU45" s="158"/>
      <c r="NV45" s="158"/>
      <c r="NW45" s="158"/>
      <c r="NX45" s="158"/>
      <c r="NY45" s="158"/>
      <c r="NZ45" s="158"/>
      <c r="OA45" s="158"/>
      <c r="OB45" s="158"/>
      <c r="OC45" s="158"/>
      <c r="OD45" s="158"/>
      <c r="OE45" s="158"/>
      <c r="OF45" s="158"/>
      <c r="OG45" s="158"/>
      <c r="OH45" s="158"/>
      <c r="OI45" s="158"/>
      <c r="OJ45" s="158"/>
      <c r="OK45" s="158"/>
      <c r="OL45" s="158"/>
      <c r="OM45" s="158"/>
      <c r="ON45" s="158"/>
      <c r="OO45" s="158"/>
      <c r="OP45" s="158"/>
      <c r="OQ45" s="158"/>
      <c r="OR45" s="158"/>
      <c r="OS45" s="158"/>
      <c r="OT45" s="158"/>
      <c r="OU45" s="158"/>
      <c r="OV45" s="158"/>
      <c r="OW45" s="158"/>
      <c r="OX45" s="158"/>
      <c r="OY45" s="158"/>
      <c r="OZ45" s="158"/>
      <c r="PA45" s="158"/>
      <c r="PB45" s="158"/>
      <c r="PC45" s="158"/>
      <c r="PD45" s="158"/>
      <c r="PE45" s="158"/>
      <c r="PF45" s="158"/>
      <c r="PG45" s="158"/>
      <c r="PH45" s="158"/>
      <c r="PI45" s="158"/>
      <c r="PJ45" s="158"/>
      <c r="PK45" s="158"/>
      <c r="PL45" s="158"/>
      <c r="PM45" s="158"/>
      <c r="PN45" s="158"/>
      <c r="PO45" s="158"/>
      <c r="PP45" s="158"/>
      <c r="PQ45" s="158"/>
      <c r="PR45" s="158"/>
      <c r="PS45" s="158"/>
      <c r="PT45" s="158"/>
      <c r="PU45" s="158"/>
      <c r="PV45" s="158"/>
      <c r="PW45" s="158"/>
      <c r="PX45" s="158"/>
      <c r="PY45" s="158"/>
      <c r="PZ45" s="158"/>
      <c r="QA45" s="158"/>
      <c r="QB45" s="158"/>
      <c r="QC45" s="158"/>
      <c r="QD45" s="158"/>
      <c r="QE45" s="158"/>
      <c r="QF45" s="158"/>
      <c r="QG45" s="158"/>
      <c r="QH45" s="158"/>
      <c r="QI45" s="158"/>
      <c r="QJ45" s="158"/>
      <c r="QK45" s="158"/>
      <c r="QL45" s="158"/>
      <c r="QM45" s="158"/>
      <c r="QN45" s="158"/>
      <c r="QO45" s="158"/>
      <c r="QP45" s="158"/>
      <c r="QQ45" s="158"/>
      <c r="QR45" s="158"/>
      <c r="QS45" s="158"/>
      <c r="QT45" s="158"/>
      <c r="QU45" s="158"/>
      <c r="QV45" s="158"/>
      <c r="QW45" s="158"/>
      <c r="QX45" s="158"/>
      <c r="QY45" s="158"/>
      <c r="QZ45" s="158"/>
      <c r="RA45" s="158"/>
      <c r="RB45" s="158"/>
      <c r="RC45" s="158"/>
      <c r="RD45" s="158"/>
      <c r="RE45" s="158"/>
      <c r="RF45" s="158"/>
      <c r="RG45" s="158"/>
      <c r="RH45" s="158"/>
      <c r="RI45" s="158"/>
      <c r="RJ45" s="158"/>
      <c r="RK45" s="158"/>
      <c r="RL45" s="158"/>
      <c r="RM45" s="158"/>
      <c r="RN45" s="158"/>
      <c r="RO45" s="158"/>
      <c r="RP45" s="158"/>
      <c r="RQ45" s="158"/>
      <c r="RR45" s="158"/>
      <c r="RS45" s="158"/>
      <c r="RT45" s="158"/>
      <c r="RU45" s="158"/>
      <c r="RV45" s="158"/>
      <c r="RW45" s="158"/>
      <c r="RX45" s="158"/>
      <c r="RY45" s="158"/>
      <c r="RZ45" s="158"/>
      <c r="SA45" s="158"/>
      <c r="SB45" s="158"/>
      <c r="SC45" s="158"/>
      <c r="SD45" s="158"/>
      <c r="SE45" s="158"/>
      <c r="SF45" s="158"/>
      <c r="SG45" s="158"/>
      <c r="SH45" s="158"/>
      <c r="SI45" s="158"/>
      <c r="SJ45" s="158"/>
      <c r="SK45" s="158"/>
      <c r="SL45" s="158"/>
      <c r="SM45" s="158"/>
      <c r="SN45" s="158"/>
      <c r="SO45" s="158"/>
      <c r="SP45" s="158"/>
      <c r="SQ45" s="158"/>
      <c r="SR45" s="158"/>
      <c r="SS45" s="158"/>
      <c r="ST45" s="158"/>
      <c r="SU45" s="158"/>
      <c r="SV45" s="158"/>
      <c r="SW45" s="158"/>
      <c r="SX45" s="158"/>
      <c r="SY45" s="158"/>
      <c r="SZ45" s="158"/>
      <c r="TA45" s="158"/>
      <c r="TB45" s="158"/>
      <c r="TC45" s="158"/>
      <c r="TD45" s="158"/>
      <c r="TE45" s="158"/>
      <c r="TF45" s="158"/>
      <c r="TG45" s="158"/>
      <c r="TH45" s="158"/>
      <c r="TI45" s="158"/>
      <c r="TJ45" s="158"/>
      <c r="TK45" s="158"/>
      <c r="TL45" s="158"/>
      <c r="TM45" s="158"/>
      <c r="TN45" s="158"/>
      <c r="TO45" s="158"/>
      <c r="TP45" s="158"/>
      <c r="TQ45" s="158"/>
      <c r="TR45" s="158"/>
      <c r="TS45" s="158"/>
      <c r="TT45" s="158"/>
      <c r="TU45" s="158"/>
      <c r="TV45" s="158"/>
      <c r="TW45" s="158"/>
      <c r="TX45" s="158"/>
      <c r="TY45" s="158"/>
      <c r="TZ45" s="158"/>
      <c r="UA45" s="158"/>
      <c r="UB45" s="158"/>
      <c r="UC45" s="158"/>
      <c r="UD45" s="158"/>
      <c r="UE45" s="158"/>
      <c r="UF45" s="158"/>
      <c r="UG45" s="158"/>
      <c r="UH45" s="158"/>
      <c r="UI45" s="158"/>
      <c r="UJ45" s="158"/>
      <c r="UK45" s="158"/>
      <c r="UL45" s="158"/>
      <c r="UM45" s="158"/>
      <c r="UN45" s="158"/>
      <c r="UO45" s="158"/>
      <c r="UP45" s="158"/>
      <c r="UQ45" s="158"/>
      <c r="UR45" s="158"/>
      <c r="US45" s="158"/>
      <c r="UT45" s="158"/>
      <c r="UU45" s="158"/>
      <c r="UV45" s="158"/>
      <c r="UW45" s="158"/>
      <c r="UX45" s="158"/>
      <c r="UY45" s="158"/>
      <c r="UZ45" s="158"/>
      <c r="VA45" s="158"/>
      <c r="VB45" s="158"/>
      <c r="VC45" s="158"/>
      <c r="VD45" s="158"/>
      <c r="VE45" s="158"/>
      <c r="VF45" s="158"/>
      <c r="VG45" s="158"/>
      <c r="VH45" s="158"/>
      <c r="VI45" s="158"/>
      <c r="VJ45" s="158"/>
      <c r="VK45" s="158"/>
      <c r="VL45" s="158"/>
      <c r="VM45" s="158"/>
      <c r="VN45" s="158"/>
      <c r="VO45" s="158"/>
      <c r="VP45" s="158"/>
      <c r="VQ45" s="158"/>
      <c r="VR45" s="158"/>
      <c r="VS45" s="158"/>
      <c r="VT45" s="158"/>
      <c r="VU45" s="158"/>
      <c r="VV45" s="158"/>
      <c r="VW45" s="158"/>
      <c r="VX45" s="158"/>
      <c r="VY45" s="158"/>
      <c r="VZ45" s="158"/>
      <c r="WA45" s="158"/>
      <c r="WB45" s="158"/>
      <c r="WC45" s="158"/>
      <c r="WD45" s="158"/>
      <c r="WE45" s="158"/>
      <c r="WF45" s="158"/>
      <c r="WG45" s="158"/>
      <c r="WH45" s="158"/>
      <c r="WI45" s="158"/>
      <c r="WJ45" s="158"/>
      <c r="WK45" s="158"/>
      <c r="WL45" s="158"/>
      <c r="WM45" s="158"/>
      <c r="WN45" s="158"/>
      <c r="WO45" s="158"/>
      <c r="WP45" s="158"/>
      <c r="WQ45" s="158"/>
      <c r="WR45" s="158"/>
      <c r="WS45" s="158"/>
      <c r="WT45" s="158"/>
      <c r="WU45" s="158"/>
      <c r="WV45" s="158"/>
      <c r="WW45" s="158"/>
      <c r="WX45" s="158"/>
      <c r="WY45" s="158"/>
      <c r="WZ45" s="158"/>
      <c r="XA45" s="158"/>
      <c r="XB45" s="158"/>
      <c r="XC45" s="158"/>
      <c r="XD45" s="158"/>
      <c r="XE45" s="158"/>
      <c r="XF45" s="158"/>
      <c r="XG45" s="158"/>
      <c r="XH45" s="158"/>
      <c r="XI45" s="158"/>
      <c r="XJ45" s="158"/>
      <c r="XK45" s="158"/>
      <c r="XL45" s="158"/>
      <c r="XM45" s="158"/>
      <c r="XN45" s="158"/>
      <c r="XO45" s="158"/>
      <c r="XP45" s="158"/>
      <c r="XQ45" s="158"/>
      <c r="XR45" s="158"/>
      <c r="XS45" s="158"/>
      <c r="XT45" s="158"/>
      <c r="XU45" s="158"/>
      <c r="XV45" s="158"/>
      <c r="XW45" s="158"/>
      <c r="XX45" s="158"/>
      <c r="XY45" s="158"/>
      <c r="XZ45" s="158"/>
      <c r="YA45" s="158"/>
      <c r="YB45" s="158"/>
      <c r="YC45" s="158"/>
      <c r="YD45" s="158"/>
      <c r="YE45" s="158"/>
      <c r="YF45" s="158"/>
      <c r="YG45" s="158"/>
      <c r="YH45" s="158"/>
      <c r="YI45" s="158"/>
      <c r="YJ45" s="158"/>
      <c r="YK45" s="158"/>
      <c r="YL45" s="158"/>
      <c r="YM45" s="158"/>
      <c r="YN45" s="158"/>
      <c r="YO45" s="158"/>
      <c r="YP45" s="158"/>
      <c r="YQ45" s="158"/>
      <c r="YR45" s="158"/>
      <c r="YS45" s="158"/>
      <c r="YT45" s="158"/>
      <c r="YU45" s="158"/>
      <c r="YV45" s="158"/>
      <c r="YW45" s="158"/>
      <c r="YX45" s="158"/>
      <c r="YY45" s="158"/>
      <c r="YZ45" s="158"/>
      <c r="ZA45" s="158"/>
      <c r="ZB45" s="158"/>
      <c r="ZC45" s="158"/>
      <c r="ZD45" s="158"/>
      <c r="ZE45" s="158"/>
      <c r="ZF45" s="158"/>
      <c r="ZG45" s="158"/>
      <c r="ZH45" s="158"/>
      <c r="ZI45" s="158"/>
      <c r="ZJ45" s="158"/>
      <c r="ZK45" s="158"/>
      <c r="ZL45" s="158"/>
      <c r="ZM45" s="158"/>
      <c r="ZN45" s="158"/>
      <c r="ZO45" s="158"/>
      <c r="ZP45" s="158"/>
      <c r="ZQ45" s="158"/>
      <c r="ZR45" s="158"/>
      <c r="ZS45" s="158"/>
      <c r="ZT45" s="158"/>
      <c r="ZU45" s="158"/>
      <c r="ZV45" s="158"/>
      <c r="ZW45" s="158"/>
      <c r="ZX45" s="158"/>
      <c r="ZY45" s="158"/>
      <c r="ZZ45" s="158"/>
      <c r="AAA45" s="158"/>
      <c r="AAB45" s="158"/>
      <c r="AAC45" s="158"/>
      <c r="AAD45" s="158"/>
      <c r="AAE45" s="158"/>
      <c r="AAF45" s="158"/>
      <c r="AAG45" s="158"/>
      <c r="AAH45" s="158"/>
      <c r="AAI45" s="158"/>
      <c r="AAJ45" s="158"/>
      <c r="AAK45" s="158"/>
      <c r="AAL45" s="158"/>
      <c r="AAM45" s="158"/>
      <c r="AAN45" s="158"/>
      <c r="AAO45" s="158"/>
      <c r="AAP45" s="158"/>
      <c r="AAQ45" s="158"/>
      <c r="AAR45" s="158"/>
      <c r="AAS45" s="158"/>
      <c r="AAT45" s="158"/>
      <c r="AAU45" s="158"/>
      <c r="AAV45" s="158"/>
      <c r="AAW45" s="158"/>
      <c r="AAX45" s="158"/>
      <c r="AAY45" s="158"/>
      <c r="AAZ45" s="158"/>
      <c r="ABA45" s="158"/>
      <c r="ABB45" s="158"/>
      <c r="ABC45" s="158"/>
      <c r="ABD45" s="158"/>
      <c r="ABE45" s="158"/>
      <c r="ABF45" s="158"/>
      <c r="ABG45" s="158"/>
      <c r="ABH45" s="158"/>
      <c r="ABI45" s="158"/>
      <c r="ABJ45" s="158"/>
      <c r="ABK45" s="158"/>
      <c r="ABL45" s="158"/>
      <c r="ABM45" s="158"/>
      <c r="ABN45" s="158"/>
      <c r="ABO45" s="158"/>
      <c r="ABP45" s="158"/>
      <c r="ABQ45" s="158"/>
      <c r="ABR45" s="158"/>
      <c r="ABS45" s="158"/>
      <c r="ABT45" s="158"/>
      <c r="ABU45" s="158"/>
      <c r="ABV45" s="158"/>
      <c r="ABW45" s="158"/>
      <c r="ABX45" s="158"/>
      <c r="ABY45" s="158"/>
      <c r="ABZ45" s="158"/>
      <c r="ACA45" s="158"/>
      <c r="ACB45" s="158"/>
      <c r="ACC45" s="158"/>
      <c r="ACD45" s="158"/>
      <c r="ACE45" s="158"/>
      <c r="ACF45" s="158"/>
      <c r="ACG45" s="158"/>
      <c r="ACH45" s="158"/>
      <c r="ACI45" s="158"/>
      <c r="ACJ45" s="158"/>
      <c r="ACK45" s="158"/>
      <c r="ACL45" s="158"/>
      <c r="ACM45" s="158"/>
      <c r="ACN45" s="158"/>
      <c r="ACO45" s="158"/>
      <c r="ACP45" s="158"/>
      <c r="ACQ45" s="158"/>
      <c r="ACR45" s="158"/>
      <c r="ACS45" s="158"/>
      <c r="ACT45" s="158"/>
      <c r="ACU45" s="158"/>
      <c r="ACV45" s="158"/>
      <c r="ACW45" s="158"/>
      <c r="ACX45" s="158"/>
      <c r="ACY45" s="158"/>
      <c r="ACZ45" s="158"/>
      <c r="ADA45" s="158"/>
      <c r="ADB45" s="158"/>
      <c r="ADC45" s="158"/>
      <c r="ADD45" s="158"/>
      <c r="ADE45" s="158"/>
      <c r="ADF45" s="158"/>
      <c r="ADG45" s="158"/>
      <c r="ADH45" s="158"/>
      <c r="ADI45" s="158"/>
      <c r="ADJ45" s="158"/>
      <c r="ADK45" s="158"/>
      <c r="ADL45" s="158"/>
      <c r="ADM45" s="158"/>
      <c r="ADN45" s="158"/>
      <c r="ADO45" s="158"/>
      <c r="ADP45" s="158"/>
      <c r="ADQ45" s="158"/>
      <c r="ADR45" s="158"/>
      <c r="ADS45" s="158"/>
      <c r="ADT45" s="158"/>
      <c r="ADU45" s="158"/>
      <c r="ADV45" s="158"/>
      <c r="ADW45" s="158"/>
      <c r="ADX45" s="158"/>
      <c r="ADY45" s="158"/>
      <c r="ADZ45" s="158"/>
      <c r="AEA45" s="158"/>
      <c r="AEB45" s="158"/>
      <c r="AEC45" s="158"/>
      <c r="AED45" s="158"/>
      <c r="AEE45" s="158"/>
      <c r="AEF45" s="158"/>
      <c r="AEG45" s="158"/>
      <c r="AEH45" s="158"/>
      <c r="AEI45" s="158"/>
      <c r="AEJ45" s="158"/>
      <c r="AEK45" s="158"/>
      <c r="AEL45" s="158"/>
      <c r="AEM45" s="158"/>
      <c r="AEN45" s="158"/>
      <c r="AEO45" s="158"/>
      <c r="AEP45" s="158"/>
      <c r="AEQ45" s="158"/>
      <c r="AER45" s="158"/>
      <c r="AES45" s="158"/>
      <c r="AET45" s="158"/>
      <c r="AEU45" s="158"/>
      <c r="AEV45" s="158"/>
      <c r="AEW45" s="158"/>
      <c r="AEX45" s="158"/>
      <c r="AEY45" s="158"/>
      <c r="AEZ45" s="158"/>
      <c r="AFA45" s="158"/>
      <c r="AFB45" s="158"/>
      <c r="AFC45" s="158"/>
      <c r="AFD45" s="158"/>
      <c r="AFE45" s="158"/>
      <c r="AFF45" s="158"/>
      <c r="AFG45" s="158"/>
      <c r="AFH45" s="158"/>
      <c r="AFI45" s="158"/>
      <c r="AFJ45" s="158"/>
      <c r="AFK45" s="158"/>
      <c r="AFL45" s="158"/>
      <c r="AFM45" s="158"/>
      <c r="AFN45" s="158"/>
      <c r="AFO45" s="158"/>
      <c r="AFP45" s="158"/>
      <c r="AFQ45" s="158"/>
      <c r="AFR45" s="158"/>
      <c r="AFS45" s="158"/>
      <c r="AFT45" s="158"/>
      <c r="AFU45" s="158"/>
      <c r="AFV45" s="158"/>
      <c r="AFW45" s="158"/>
      <c r="AFX45" s="158"/>
      <c r="AFY45" s="158"/>
      <c r="AFZ45" s="158"/>
      <c r="AGA45" s="158"/>
      <c r="AGB45" s="158"/>
      <c r="AGC45" s="158"/>
      <c r="AGD45" s="158"/>
      <c r="AGE45" s="158"/>
      <c r="AGF45" s="158"/>
      <c r="AGG45" s="158"/>
      <c r="AGH45" s="158"/>
      <c r="AGI45" s="158"/>
      <c r="AGJ45" s="158"/>
      <c r="AGK45" s="158"/>
      <c r="AGL45" s="158"/>
      <c r="AGM45" s="158"/>
      <c r="AGN45" s="158"/>
      <c r="AGO45" s="158"/>
      <c r="AGP45" s="158"/>
      <c r="AGQ45" s="158"/>
      <c r="AGR45" s="158"/>
      <c r="AGS45" s="158"/>
      <c r="AGT45" s="158"/>
      <c r="AGU45" s="158"/>
      <c r="AGV45" s="158"/>
      <c r="AGW45" s="158"/>
      <c r="AGX45" s="158"/>
      <c r="AGY45" s="158"/>
      <c r="AGZ45" s="158"/>
      <c r="AHA45" s="158"/>
      <c r="AHB45" s="158"/>
      <c r="AHC45" s="158"/>
      <c r="AHD45" s="158"/>
      <c r="AHE45" s="158"/>
      <c r="AHF45" s="158"/>
      <c r="AHG45" s="158"/>
      <c r="AHH45" s="158"/>
      <c r="AHI45" s="158"/>
      <c r="AHJ45" s="158"/>
      <c r="AHK45" s="158"/>
      <c r="AHL45" s="158"/>
      <c r="AHM45" s="158"/>
      <c r="AHN45" s="158"/>
      <c r="AHO45" s="158"/>
      <c r="AHP45" s="158"/>
      <c r="AHQ45" s="158"/>
      <c r="AHR45" s="158"/>
      <c r="AHS45" s="158"/>
      <c r="AHT45" s="158"/>
      <c r="AHU45" s="158"/>
      <c r="AHV45" s="158"/>
      <c r="AHW45" s="158"/>
      <c r="AHX45" s="158"/>
      <c r="AHY45" s="158"/>
      <c r="AHZ45" s="158"/>
      <c r="AIA45" s="158"/>
      <c r="AIB45" s="158"/>
      <c r="AIC45" s="158"/>
      <c r="AID45" s="158"/>
      <c r="AIE45" s="158"/>
      <c r="AIF45" s="158"/>
      <c r="AIG45" s="158"/>
      <c r="AIH45" s="158"/>
      <c r="AII45" s="158"/>
      <c r="AIJ45" s="158"/>
      <c r="AIK45" s="158"/>
      <c r="AIL45" s="158"/>
      <c r="AIM45" s="158"/>
      <c r="AIN45" s="158"/>
      <c r="AIO45" s="158"/>
      <c r="AIP45" s="158"/>
      <c r="AIQ45" s="158"/>
      <c r="AIR45" s="158"/>
      <c r="AIS45" s="158"/>
      <c r="AIT45" s="158"/>
      <c r="AIU45" s="158"/>
      <c r="AIV45" s="158"/>
      <c r="AIW45" s="158"/>
      <c r="AIX45" s="158"/>
      <c r="AIY45" s="158"/>
      <c r="AIZ45" s="158"/>
      <c r="AJA45" s="158"/>
      <c r="AJB45" s="158"/>
      <c r="AJC45" s="158"/>
      <c r="AJD45" s="158"/>
      <c r="AJE45" s="158"/>
      <c r="AJF45" s="158"/>
      <c r="AJG45" s="158"/>
      <c r="AJH45" s="158"/>
      <c r="AJI45" s="158"/>
      <c r="AJJ45" s="158"/>
      <c r="AJK45" s="158"/>
      <c r="AJL45" s="158"/>
      <c r="AJM45" s="158"/>
      <c r="AJN45" s="158"/>
      <c r="AJO45" s="158"/>
      <c r="AJP45" s="158"/>
      <c r="AJQ45" s="158"/>
      <c r="AJR45" s="158"/>
      <c r="AJS45" s="158"/>
      <c r="AJT45" s="158"/>
      <c r="AJU45" s="158"/>
      <c r="AJV45" s="158"/>
      <c r="AJW45" s="158"/>
      <c r="AJX45" s="158"/>
      <c r="AJY45" s="158"/>
      <c r="AJZ45" s="158"/>
      <c r="AKA45" s="158"/>
      <c r="AKB45" s="158"/>
      <c r="AKC45" s="158"/>
    </row>
    <row r="46" spans="1:965" ht="11.25" customHeight="1" x14ac:dyDescent="0.2">
      <c r="A46" s="6" t="s">
        <v>526</v>
      </c>
      <c r="B46" s="54" t="s">
        <v>33</v>
      </c>
      <c r="C46" s="22" t="s">
        <v>527</v>
      </c>
      <c r="D46" s="54">
        <v>12</v>
      </c>
      <c r="E46" s="54"/>
      <c r="F46" s="54"/>
      <c r="G46" s="54"/>
      <c r="H46" s="54">
        <v>32</v>
      </c>
      <c r="I46" s="54"/>
      <c r="J46" s="54"/>
      <c r="K46" s="152"/>
      <c r="L46" s="54"/>
      <c r="M46" s="54"/>
      <c r="N46" s="54"/>
      <c r="O46" s="54"/>
      <c r="P46" s="46">
        <f>SUM(D46:O46)</f>
        <v>44</v>
      </c>
      <c r="Q46" s="46"/>
      <c r="R46" s="46">
        <f>COUNT(D46:O46)</f>
        <v>2</v>
      </c>
    </row>
    <row r="47" spans="1:965" ht="11.25" customHeight="1" x14ac:dyDescent="0.2">
      <c r="A47" s="15" t="s">
        <v>548</v>
      </c>
      <c r="B47" s="47" t="s">
        <v>44</v>
      </c>
      <c r="C47" s="15"/>
      <c r="D47" s="47"/>
      <c r="E47" s="47"/>
      <c r="F47" s="47">
        <v>28</v>
      </c>
      <c r="G47" s="47"/>
      <c r="H47" s="47"/>
      <c r="I47" s="47"/>
      <c r="J47" s="47"/>
      <c r="K47" s="154">
        <v>16</v>
      </c>
      <c r="L47" s="47"/>
      <c r="M47" s="47"/>
      <c r="N47" s="47"/>
      <c r="O47" s="47"/>
      <c r="P47" s="61">
        <f>SUM(D47:O47)</f>
        <v>44</v>
      </c>
      <c r="Q47" s="61"/>
      <c r="R47" s="61">
        <f>COUNT(D47:O47)</f>
        <v>2</v>
      </c>
    </row>
    <row r="48" spans="1:965" ht="11.25" customHeight="1" x14ac:dyDescent="0.2">
      <c r="A48" s="135" t="s">
        <v>601</v>
      </c>
      <c r="B48" s="137" t="s">
        <v>44</v>
      </c>
      <c r="C48" s="135"/>
      <c r="D48" s="135"/>
      <c r="E48" s="135"/>
      <c r="F48" s="135"/>
      <c r="G48" s="135"/>
      <c r="H48" s="135"/>
      <c r="I48" s="135"/>
      <c r="J48" s="137"/>
      <c r="K48" s="161">
        <v>15</v>
      </c>
      <c r="L48" s="137"/>
      <c r="M48" s="137"/>
      <c r="N48" s="137">
        <v>26</v>
      </c>
      <c r="O48" s="137"/>
      <c r="P48" s="139">
        <f>SUM(D48:O48)</f>
        <v>41</v>
      </c>
      <c r="Q48" s="139"/>
      <c r="R48" s="139">
        <f>COUNT(D48:O48)</f>
        <v>2</v>
      </c>
    </row>
    <row r="49" spans="1:965" s="8" customFormat="1" ht="11.25" customHeight="1" x14ac:dyDescent="0.2">
      <c r="A49" s="5" t="s">
        <v>538</v>
      </c>
      <c r="B49" s="60" t="s">
        <v>44</v>
      </c>
      <c r="C49" s="5"/>
      <c r="D49" s="60"/>
      <c r="E49" s="60"/>
      <c r="F49" s="60">
        <v>32</v>
      </c>
      <c r="G49" s="60"/>
      <c r="H49" s="60"/>
      <c r="I49" s="60"/>
      <c r="J49" s="60"/>
      <c r="K49" s="155"/>
      <c r="L49" s="60"/>
      <c r="M49" s="60"/>
      <c r="N49" s="60"/>
      <c r="O49" s="60"/>
      <c r="P49" s="61">
        <f>SUM(D49:O49)</f>
        <v>32</v>
      </c>
      <c r="Q49" s="61"/>
      <c r="R49" s="61">
        <f>COUNT(D49:O49)</f>
        <v>1</v>
      </c>
      <c r="T49" s="158"/>
      <c r="U49" s="158"/>
      <c r="V49" s="158"/>
      <c r="W49" s="158"/>
      <c r="X49" s="158"/>
      <c r="Y49" s="158"/>
      <c r="Z49" s="158"/>
      <c r="AA49" s="158"/>
      <c r="AB49" s="158"/>
      <c r="AC49" s="158"/>
      <c r="AD49" s="158"/>
      <c r="AE49" s="158"/>
      <c r="AF49" s="158"/>
      <c r="AG49" s="158"/>
      <c r="AH49" s="158"/>
      <c r="AI49" s="158"/>
      <c r="AJ49" s="158"/>
      <c r="AK49" s="158"/>
      <c r="AL49" s="158"/>
      <c r="AM49" s="158"/>
      <c r="AN49" s="158"/>
      <c r="AO49" s="158"/>
      <c r="AP49" s="158"/>
      <c r="AQ49" s="158"/>
      <c r="AR49" s="158"/>
      <c r="AS49" s="158"/>
      <c r="AT49" s="158"/>
      <c r="AU49" s="158"/>
      <c r="AV49" s="158"/>
      <c r="AW49" s="158"/>
      <c r="AX49" s="158"/>
      <c r="AY49" s="158"/>
      <c r="AZ49" s="158"/>
      <c r="BA49" s="158"/>
      <c r="BB49" s="158"/>
      <c r="BC49" s="158"/>
      <c r="BD49" s="158"/>
      <c r="BE49" s="158"/>
      <c r="BF49" s="158"/>
      <c r="BG49" s="158"/>
      <c r="BH49" s="158"/>
      <c r="BI49" s="158"/>
      <c r="BJ49" s="158"/>
      <c r="BK49" s="158"/>
      <c r="BL49" s="158"/>
      <c r="BM49" s="158"/>
      <c r="BN49" s="158"/>
      <c r="BO49" s="158"/>
      <c r="BP49" s="158"/>
      <c r="BQ49" s="158"/>
      <c r="BR49" s="158"/>
      <c r="BS49" s="158"/>
      <c r="BT49" s="158"/>
      <c r="BU49" s="158"/>
      <c r="BV49" s="158"/>
      <c r="BW49" s="158"/>
      <c r="BX49" s="158"/>
      <c r="BY49" s="158"/>
      <c r="BZ49" s="158"/>
      <c r="CA49" s="158"/>
      <c r="CB49" s="158"/>
      <c r="CC49" s="158"/>
      <c r="CD49" s="158"/>
      <c r="CE49" s="158"/>
      <c r="CF49" s="158"/>
      <c r="CG49" s="158"/>
      <c r="CH49" s="158"/>
      <c r="CI49" s="158"/>
      <c r="CJ49" s="158"/>
      <c r="CK49" s="158"/>
      <c r="CL49" s="158"/>
      <c r="CM49" s="158"/>
      <c r="CN49" s="158"/>
      <c r="CO49" s="158"/>
      <c r="CP49" s="158"/>
      <c r="CQ49" s="158"/>
      <c r="CR49" s="158"/>
      <c r="CS49" s="158"/>
      <c r="CT49" s="158"/>
      <c r="CU49" s="158"/>
      <c r="CV49" s="158"/>
      <c r="CW49" s="158"/>
      <c r="CX49" s="158"/>
      <c r="CY49" s="158"/>
      <c r="CZ49" s="158"/>
      <c r="DA49" s="158"/>
      <c r="DB49" s="158"/>
      <c r="DC49" s="158"/>
      <c r="DD49" s="158"/>
      <c r="DE49" s="158"/>
      <c r="DF49" s="158"/>
      <c r="DG49" s="158"/>
      <c r="DH49" s="158"/>
      <c r="DI49" s="158"/>
      <c r="DJ49" s="158"/>
      <c r="DK49" s="158"/>
      <c r="DL49" s="158"/>
      <c r="DM49" s="158"/>
      <c r="DN49" s="158"/>
      <c r="DO49" s="158"/>
      <c r="DP49" s="158"/>
      <c r="DQ49" s="158"/>
      <c r="DR49" s="158"/>
      <c r="DS49" s="158"/>
      <c r="DT49" s="158"/>
      <c r="DU49" s="158"/>
      <c r="DV49" s="158"/>
      <c r="DW49" s="158"/>
      <c r="DX49" s="158"/>
      <c r="DY49" s="158"/>
      <c r="DZ49" s="158"/>
      <c r="EA49" s="158"/>
      <c r="EB49" s="158"/>
      <c r="EC49" s="158"/>
      <c r="ED49" s="158"/>
      <c r="EE49" s="158"/>
      <c r="EF49" s="158"/>
      <c r="EG49" s="158"/>
      <c r="EH49" s="158"/>
      <c r="EI49" s="158"/>
      <c r="EJ49" s="158"/>
      <c r="EK49" s="158"/>
      <c r="EL49" s="158"/>
      <c r="EM49" s="158"/>
      <c r="EN49" s="158"/>
      <c r="EO49" s="158"/>
      <c r="EP49" s="158"/>
      <c r="EQ49" s="158"/>
      <c r="ER49" s="158"/>
      <c r="ES49" s="158"/>
      <c r="ET49" s="158"/>
      <c r="EU49" s="158"/>
      <c r="EV49" s="158"/>
      <c r="EW49" s="158"/>
      <c r="EX49" s="158"/>
      <c r="EY49" s="158"/>
      <c r="EZ49" s="158"/>
      <c r="FA49" s="158"/>
      <c r="FB49" s="158"/>
      <c r="FC49" s="158"/>
      <c r="FD49" s="158"/>
      <c r="FE49" s="158"/>
      <c r="FF49" s="158"/>
      <c r="FG49" s="158"/>
      <c r="FH49" s="158"/>
      <c r="FI49" s="158"/>
      <c r="FJ49" s="158"/>
      <c r="FK49" s="158"/>
      <c r="FL49" s="158"/>
      <c r="FM49" s="158"/>
      <c r="FN49" s="158"/>
      <c r="FO49" s="158"/>
      <c r="FP49" s="158"/>
      <c r="FQ49" s="158"/>
      <c r="FR49" s="158"/>
      <c r="FS49" s="158"/>
      <c r="FT49" s="158"/>
      <c r="FU49" s="158"/>
      <c r="FV49" s="158"/>
      <c r="FW49" s="158"/>
      <c r="FX49" s="158"/>
      <c r="FY49" s="158"/>
      <c r="FZ49" s="158"/>
      <c r="GA49" s="158"/>
      <c r="GB49" s="158"/>
      <c r="GC49" s="158"/>
      <c r="GD49" s="158"/>
      <c r="GE49" s="158"/>
      <c r="GF49" s="158"/>
      <c r="GG49" s="158"/>
      <c r="GH49" s="158"/>
      <c r="GI49" s="158"/>
      <c r="GJ49" s="158"/>
      <c r="GK49" s="158"/>
      <c r="GL49" s="158"/>
      <c r="GM49" s="158"/>
      <c r="GN49" s="158"/>
      <c r="GO49" s="158"/>
      <c r="GP49" s="158"/>
      <c r="GQ49" s="158"/>
      <c r="GR49" s="158"/>
      <c r="GS49" s="158"/>
      <c r="GT49" s="158"/>
      <c r="GU49" s="158"/>
      <c r="GV49" s="158"/>
      <c r="GW49" s="158"/>
      <c r="GX49" s="158"/>
      <c r="GY49" s="158"/>
      <c r="GZ49" s="158"/>
      <c r="HA49" s="158"/>
      <c r="HB49" s="158"/>
      <c r="HC49" s="158"/>
      <c r="HD49" s="158"/>
      <c r="HE49" s="158"/>
      <c r="HF49" s="158"/>
      <c r="HG49" s="158"/>
      <c r="HH49" s="158"/>
      <c r="HI49" s="158"/>
      <c r="HJ49" s="158"/>
      <c r="HK49" s="158"/>
      <c r="HL49" s="158"/>
      <c r="HM49" s="158"/>
      <c r="HN49" s="158"/>
      <c r="HO49" s="158"/>
      <c r="HP49" s="158"/>
      <c r="HQ49" s="158"/>
      <c r="HR49" s="158"/>
      <c r="HS49" s="158"/>
      <c r="HT49" s="158"/>
      <c r="HU49" s="158"/>
      <c r="HV49" s="158"/>
      <c r="HW49" s="158"/>
      <c r="HX49" s="158"/>
      <c r="HY49" s="158"/>
      <c r="HZ49" s="158"/>
      <c r="IA49" s="158"/>
      <c r="IB49" s="158"/>
      <c r="IC49" s="158"/>
      <c r="ID49" s="158"/>
      <c r="IE49" s="158"/>
      <c r="IF49" s="158"/>
      <c r="IG49" s="158"/>
      <c r="IH49" s="158"/>
      <c r="II49" s="158"/>
      <c r="IJ49" s="158"/>
      <c r="IK49" s="158"/>
      <c r="IL49" s="158"/>
      <c r="IM49" s="158"/>
      <c r="IN49" s="158"/>
      <c r="IO49" s="158"/>
      <c r="IP49" s="158"/>
      <c r="IQ49" s="158"/>
      <c r="IR49" s="158"/>
      <c r="IS49" s="158"/>
      <c r="IT49" s="158"/>
      <c r="IU49" s="158"/>
      <c r="IV49" s="158"/>
      <c r="IW49" s="158"/>
      <c r="IX49" s="158"/>
      <c r="IY49" s="158"/>
      <c r="IZ49" s="158"/>
      <c r="JA49" s="158"/>
      <c r="JB49" s="158"/>
      <c r="JC49" s="158"/>
      <c r="JD49" s="158"/>
      <c r="JE49" s="158"/>
      <c r="JF49" s="158"/>
      <c r="JG49" s="158"/>
      <c r="JH49" s="158"/>
      <c r="JI49" s="158"/>
      <c r="JJ49" s="158"/>
      <c r="JK49" s="158"/>
      <c r="JL49" s="158"/>
      <c r="JM49" s="158"/>
      <c r="JN49" s="158"/>
      <c r="JO49" s="158"/>
      <c r="JP49" s="158"/>
      <c r="JQ49" s="158"/>
      <c r="JR49" s="158"/>
      <c r="JS49" s="158"/>
      <c r="JT49" s="158"/>
      <c r="JU49" s="158"/>
      <c r="JV49" s="158"/>
      <c r="JW49" s="158"/>
      <c r="JX49" s="158"/>
      <c r="JY49" s="158"/>
      <c r="JZ49" s="158"/>
      <c r="KA49" s="158"/>
      <c r="KB49" s="158"/>
      <c r="KC49" s="158"/>
      <c r="KD49" s="158"/>
      <c r="KE49" s="158"/>
      <c r="KF49" s="158"/>
      <c r="KG49" s="158"/>
      <c r="KH49" s="158"/>
      <c r="KI49" s="158"/>
      <c r="KJ49" s="158"/>
      <c r="KK49" s="158"/>
      <c r="KL49" s="158"/>
      <c r="KM49" s="158"/>
      <c r="KN49" s="158"/>
      <c r="KO49" s="158"/>
      <c r="KP49" s="158"/>
      <c r="KQ49" s="158"/>
      <c r="KR49" s="158"/>
      <c r="KS49" s="158"/>
      <c r="KT49" s="158"/>
      <c r="KU49" s="158"/>
      <c r="KV49" s="158"/>
      <c r="KW49" s="158"/>
      <c r="KX49" s="158"/>
      <c r="KY49" s="158"/>
      <c r="KZ49" s="158"/>
      <c r="LA49" s="158"/>
      <c r="LB49" s="158"/>
      <c r="LC49" s="158"/>
      <c r="LD49" s="158"/>
      <c r="LE49" s="158"/>
      <c r="LF49" s="158"/>
      <c r="LG49" s="158"/>
      <c r="LH49" s="158"/>
      <c r="LI49" s="158"/>
      <c r="LJ49" s="158"/>
      <c r="LK49" s="158"/>
      <c r="LL49" s="158"/>
      <c r="LM49" s="158"/>
      <c r="LN49" s="158"/>
      <c r="LO49" s="158"/>
      <c r="LP49" s="158"/>
      <c r="LQ49" s="158"/>
      <c r="LR49" s="158"/>
      <c r="LS49" s="158"/>
      <c r="LT49" s="158"/>
      <c r="LU49" s="158"/>
      <c r="LV49" s="158"/>
      <c r="LW49" s="158"/>
      <c r="LX49" s="158"/>
      <c r="LY49" s="158"/>
      <c r="LZ49" s="158"/>
      <c r="MA49" s="158"/>
      <c r="MB49" s="158"/>
      <c r="MC49" s="158"/>
      <c r="MD49" s="158"/>
      <c r="ME49" s="158"/>
      <c r="MF49" s="158"/>
      <c r="MG49" s="158"/>
      <c r="MH49" s="158"/>
      <c r="MI49" s="158"/>
      <c r="MJ49" s="158"/>
      <c r="MK49" s="158"/>
      <c r="ML49" s="158"/>
      <c r="MM49" s="158"/>
      <c r="MN49" s="158"/>
      <c r="MO49" s="158"/>
      <c r="MP49" s="158"/>
      <c r="MQ49" s="158"/>
      <c r="MR49" s="158"/>
      <c r="MS49" s="158"/>
      <c r="MT49" s="158"/>
      <c r="MU49" s="158"/>
      <c r="MV49" s="158"/>
      <c r="MW49" s="158"/>
      <c r="MX49" s="158"/>
      <c r="MY49" s="158"/>
      <c r="MZ49" s="158"/>
      <c r="NA49" s="158"/>
      <c r="NB49" s="158"/>
      <c r="NC49" s="158"/>
      <c r="ND49" s="158"/>
      <c r="NE49" s="158"/>
      <c r="NF49" s="158"/>
      <c r="NG49" s="158"/>
      <c r="NH49" s="158"/>
      <c r="NI49" s="158"/>
      <c r="NJ49" s="158"/>
      <c r="NK49" s="158"/>
      <c r="NL49" s="158"/>
      <c r="NM49" s="158"/>
      <c r="NN49" s="158"/>
      <c r="NO49" s="158"/>
      <c r="NP49" s="158"/>
      <c r="NQ49" s="158"/>
      <c r="NR49" s="158"/>
      <c r="NS49" s="158"/>
      <c r="NT49" s="158"/>
      <c r="NU49" s="158"/>
      <c r="NV49" s="158"/>
      <c r="NW49" s="158"/>
      <c r="NX49" s="158"/>
      <c r="NY49" s="158"/>
      <c r="NZ49" s="158"/>
      <c r="OA49" s="158"/>
      <c r="OB49" s="158"/>
      <c r="OC49" s="158"/>
      <c r="OD49" s="158"/>
      <c r="OE49" s="158"/>
      <c r="OF49" s="158"/>
      <c r="OG49" s="158"/>
      <c r="OH49" s="158"/>
      <c r="OI49" s="158"/>
      <c r="OJ49" s="158"/>
      <c r="OK49" s="158"/>
      <c r="OL49" s="158"/>
      <c r="OM49" s="158"/>
      <c r="ON49" s="158"/>
      <c r="OO49" s="158"/>
      <c r="OP49" s="158"/>
      <c r="OQ49" s="158"/>
      <c r="OR49" s="158"/>
      <c r="OS49" s="158"/>
      <c r="OT49" s="158"/>
      <c r="OU49" s="158"/>
      <c r="OV49" s="158"/>
      <c r="OW49" s="158"/>
      <c r="OX49" s="158"/>
      <c r="OY49" s="158"/>
      <c r="OZ49" s="158"/>
      <c r="PA49" s="158"/>
      <c r="PB49" s="158"/>
      <c r="PC49" s="158"/>
      <c r="PD49" s="158"/>
      <c r="PE49" s="158"/>
      <c r="PF49" s="158"/>
      <c r="PG49" s="158"/>
      <c r="PH49" s="158"/>
      <c r="PI49" s="158"/>
      <c r="PJ49" s="158"/>
      <c r="PK49" s="158"/>
      <c r="PL49" s="158"/>
      <c r="PM49" s="158"/>
      <c r="PN49" s="158"/>
      <c r="PO49" s="158"/>
      <c r="PP49" s="158"/>
      <c r="PQ49" s="158"/>
      <c r="PR49" s="158"/>
      <c r="PS49" s="158"/>
      <c r="PT49" s="158"/>
      <c r="PU49" s="158"/>
      <c r="PV49" s="158"/>
      <c r="PW49" s="158"/>
      <c r="PX49" s="158"/>
      <c r="PY49" s="158"/>
      <c r="PZ49" s="158"/>
      <c r="QA49" s="158"/>
      <c r="QB49" s="158"/>
      <c r="QC49" s="158"/>
      <c r="QD49" s="158"/>
      <c r="QE49" s="158"/>
      <c r="QF49" s="158"/>
      <c r="QG49" s="158"/>
      <c r="QH49" s="158"/>
      <c r="QI49" s="158"/>
      <c r="QJ49" s="158"/>
      <c r="QK49" s="158"/>
      <c r="QL49" s="158"/>
      <c r="QM49" s="158"/>
      <c r="QN49" s="158"/>
      <c r="QO49" s="158"/>
      <c r="QP49" s="158"/>
      <c r="QQ49" s="158"/>
      <c r="QR49" s="158"/>
      <c r="QS49" s="158"/>
      <c r="QT49" s="158"/>
      <c r="QU49" s="158"/>
      <c r="QV49" s="158"/>
      <c r="QW49" s="158"/>
      <c r="QX49" s="158"/>
      <c r="QY49" s="158"/>
      <c r="QZ49" s="158"/>
      <c r="RA49" s="158"/>
      <c r="RB49" s="158"/>
      <c r="RC49" s="158"/>
      <c r="RD49" s="158"/>
      <c r="RE49" s="158"/>
      <c r="RF49" s="158"/>
      <c r="RG49" s="158"/>
      <c r="RH49" s="158"/>
      <c r="RI49" s="158"/>
      <c r="RJ49" s="158"/>
      <c r="RK49" s="158"/>
      <c r="RL49" s="158"/>
      <c r="RM49" s="158"/>
      <c r="RN49" s="158"/>
      <c r="RO49" s="158"/>
      <c r="RP49" s="158"/>
      <c r="RQ49" s="158"/>
      <c r="RR49" s="158"/>
      <c r="RS49" s="158"/>
      <c r="RT49" s="158"/>
      <c r="RU49" s="158"/>
      <c r="RV49" s="158"/>
      <c r="RW49" s="158"/>
      <c r="RX49" s="158"/>
      <c r="RY49" s="158"/>
      <c r="RZ49" s="158"/>
      <c r="SA49" s="158"/>
      <c r="SB49" s="158"/>
      <c r="SC49" s="158"/>
      <c r="SD49" s="158"/>
      <c r="SE49" s="158"/>
      <c r="SF49" s="158"/>
      <c r="SG49" s="158"/>
      <c r="SH49" s="158"/>
      <c r="SI49" s="158"/>
      <c r="SJ49" s="158"/>
      <c r="SK49" s="158"/>
      <c r="SL49" s="158"/>
      <c r="SM49" s="158"/>
      <c r="SN49" s="158"/>
      <c r="SO49" s="158"/>
      <c r="SP49" s="158"/>
      <c r="SQ49" s="158"/>
      <c r="SR49" s="158"/>
      <c r="SS49" s="158"/>
      <c r="ST49" s="158"/>
      <c r="SU49" s="158"/>
      <c r="SV49" s="158"/>
      <c r="SW49" s="158"/>
      <c r="SX49" s="158"/>
      <c r="SY49" s="158"/>
      <c r="SZ49" s="158"/>
      <c r="TA49" s="158"/>
      <c r="TB49" s="158"/>
      <c r="TC49" s="158"/>
      <c r="TD49" s="158"/>
      <c r="TE49" s="158"/>
      <c r="TF49" s="158"/>
      <c r="TG49" s="158"/>
      <c r="TH49" s="158"/>
      <c r="TI49" s="158"/>
      <c r="TJ49" s="158"/>
      <c r="TK49" s="158"/>
      <c r="TL49" s="158"/>
      <c r="TM49" s="158"/>
      <c r="TN49" s="158"/>
      <c r="TO49" s="158"/>
      <c r="TP49" s="158"/>
      <c r="TQ49" s="158"/>
      <c r="TR49" s="158"/>
      <c r="TS49" s="158"/>
      <c r="TT49" s="158"/>
      <c r="TU49" s="158"/>
      <c r="TV49" s="158"/>
      <c r="TW49" s="158"/>
      <c r="TX49" s="158"/>
      <c r="TY49" s="158"/>
      <c r="TZ49" s="158"/>
      <c r="UA49" s="158"/>
      <c r="UB49" s="158"/>
      <c r="UC49" s="158"/>
      <c r="UD49" s="158"/>
      <c r="UE49" s="158"/>
      <c r="UF49" s="158"/>
      <c r="UG49" s="158"/>
      <c r="UH49" s="158"/>
      <c r="UI49" s="158"/>
      <c r="UJ49" s="158"/>
      <c r="UK49" s="158"/>
      <c r="UL49" s="158"/>
      <c r="UM49" s="158"/>
      <c r="UN49" s="158"/>
      <c r="UO49" s="158"/>
      <c r="UP49" s="158"/>
      <c r="UQ49" s="158"/>
      <c r="UR49" s="158"/>
      <c r="US49" s="158"/>
      <c r="UT49" s="158"/>
      <c r="UU49" s="158"/>
      <c r="UV49" s="158"/>
      <c r="UW49" s="158"/>
      <c r="UX49" s="158"/>
      <c r="UY49" s="158"/>
      <c r="UZ49" s="158"/>
      <c r="VA49" s="158"/>
      <c r="VB49" s="158"/>
      <c r="VC49" s="158"/>
      <c r="VD49" s="158"/>
      <c r="VE49" s="158"/>
      <c r="VF49" s="158"/>
      <c r="VG49" s="158"/>
      <c r="VH49" s="158"/>
      <c r="VI49" s="158"/>
      <c r="VJ49" s="158"/>
      <c r="VK49" s="158"/>
      <c r="VL49" s="158"/>
      <c r="VM49" s="158"/>
      <c r="VN49" s="158"/>
      <c r="VO49" s="158"/>
      <c r="VP49" s="158"/>
      <c r="VQ49" s="158"/>
      <c r="VR49" s="158"/>
      <c r="VS49" s="158"/>
      <c r="VT49" s="158"/>
      <c r="VU49" s="158"/>
      <c r="VV49" s="158"/>
      <c r="VW49" s="158"/>
      <c r="VX49" s="158"/>
      <c r="VY49" s="158"/>
      <c r="VZ49" s="158"/>
      <c r="WA49" s="158"/>
      <c r="WB49" s="158"/>
      <c r="WC49" s="158"/>
      <c r="WD49" s="158"/>
      <c r="WE49" s="158"/>
      <c r="WF49" s="158"/>
      <c r="WG49" s="158"/>
      <c r="WH49" s="158"/>
      <c r="WI49" s="158"/>
      <c r="WJ49" s="158"/>
      <c r="WK49" s="158"/>
      <c r="WL49" s="158"/>
      <c r="WM49" s="158"/>
      <c r="WN49" s="158"/>
      <c r="WO49" s="158"/>
      <c r="WP49" s="158"/>
      <c r="WQ49" s="158"/>
      <c r="WR49" s="158"/>
      <c r="WS49" s="158"/>
      <c r="WT49" s="158"/>
      <c r="WU49" s="158"/>
      <c r="WV49" s="158"/>
      <c r="WW49" s="158"/>
      <c r="WX49" s="158"/>
      <c r="WY49" s="158"/>
      <c r="WZ49" s="158"/>
      <c r="XA49" s="158"/>
      <c r="XB49" s="158"/>
      <c r="XC49" s="158"/>
      <c r="XD49" s="158"/>
      <c r="XE49" s="158"/>
      <c r="XF49" s="158"/>
      <c r="XG49" s="158"/>
      <c r="XH49" s="158"/>
      <c r="XI49" s="158"/>
      <c r="XJ49" s="158"/>
      <c r="XK49" s="158"/>
      <c r="XL49" s="158"/>
      <c r="XM49" s="158"/>
      <c r="XN49" s="158"/>
      <c r="XO49" s="158"/>
      <c r="XP49" s="158"/>
      <c r="XQ49" s="158"/>
      <c r="XR49" s="158"/>
      <c r="XS49" s="158"/>
      <c r="XT49" s="158"/>
      <c r="XU49" s="158"/>
      <c r="XV49" s="158"/>
      <c r="XW49" s="158"/>
      <c r="XX49" s="158"/>
      <c r="XY49" s="158"/>
      <c r="XZ49" s="158"/>
      <c r="YA49" s="158"/>
      <c r="YB49" s="158"/>
      <c r="YC49" s="158"/>
      <c r="YD49" s="158"/>
      <c r="YE49" s="158"/>
      <c r="YF49" s="158"/>
      <c r="YG49" s="158"/>
      <c r="YH49" s="158"/>
      <c r="YI49" s="158"/>
      <c r="YJ49" s="158"/>
      <c r="YK49" s="158"/>
      <c r="YL49" s="158"/>
      <c r="YM49" s="158"/>
      <c r="YN49" s="158"/>
      <c r="YO49" s="158"/>
      <c r="YP49" s="158"/>
      <c r="YQ49" s="158"/>
      <c r="YR49" s="158"/>
      <c r="YS49" s="158"/>
      <c r="YT49" s="158"/>
      <c r="YU49" s="158"/>
      <c r="YV49" s="158"/>
      <c r="YW49" s="158"/>
      <c r="YX49" s="158"/>
      <c r="YY49" s="158"/>
      <c r="YZ49" s="158"/>
      <c r="ZA49" s="158"/>
      <c r="ZB49" s="158"/>
      <c r="ZC49" s="158"/>
      <c r="ZD49" s="158"/>
      <c r="ZE49" s="158"/>
      <c r="ZF49" s="158"/>
      <c r="ZG49" s="158"/>
      <c r="ZH49" s="158"/>
      <c r="ZI49" s="158"/>
      <c r="ZJ49" s="158"/>
      <c r="ZK49" s="158"/>
      <c r="ZL49" s="158"/>
      <c r="ZM49" s="158"/>
      <c r="ZN49" s="158"/>
      <c r="ZO49" s="158"/>
      <c r="ZP49" s="158"/>
      <c r="ZQ49" s="158"/>
      <c r="ZR49" s="158"/>
      <c r="ZS49" s="158"/>
      <c r="ZT49" s="158"/>
      <c r="ZU49" s="158"/>
      <c r="ZV49" s="158"/>
      <c r="ZW49" s="158"/>
      <c r="ZX49" s="158"/>
      <c r="ZY49" s="158"/>
      <c r="ZZ49" s="158"/>
      <c r="AAA49" s="158"/>
      <c r="AAB49" s="158"/>
      <c r="AAC49" s="158"/>
      <c r="AAD49" s="158"/>
      <c r="AAE49" s="158"/>
      <c r="AAF49" s="158"/>
      <c r="AAG49" s="158"/>
      <c r="AAH49" s="158"/>
      <c r="AAI49" s="158"/>
      <c r="AAJ49" s="158"/>
      <c r="AAK49" s="158"/>
      <c r="AAL49" s="158"/>
      <c r="AAM49" s="158"/>
      <c r="AAN49" s="158"/>
      <c r="AAO49" s="158"/>
      <c r="AAP49" s="158"/>
      <c r="AAQ49" s="158"/>
      <c r="AAR49" s="158"/>
      <c r="AAS49" s="158"/>
      <c r="AAT49" s="158"/>
      <c r="AAU49" s="158"/>
      <c r="AAV49" s="158"/>
      <c r="AAW49" s="158"/>
      <c r="AAX49" s="158"/>
      <c r="AAY49" s="158"/>
      <c r="AAZ49" s="158"/>
      <c r="ABA49" s="158"/>
      <c r="ABB49" s="158"/>
      <c r="ABC49" s="158"/>
      <c r="ABD49" s="158"/>
      <c r="ABE49" s="158"/>
      <c r="ABF49" s="158"/>
      <c r="ABG49" s="158"/>
      <c r="ABH49" s="158"/>
      <c r="ABI49" s="158"/>
      <c r="ABJ49" s="158"/>
      <c r="ABK49" s="158"/>
      <c r="ABL49" s="158"/>
      <c r="ABM49" s="158"/>
      <c r="ABN49" s="158"/>
      <c r="ABO49" s="158"/>
      <c r="ABP49" s="158"/>
      <c r="ABQ49" s="158"/>
      <c r="ABR49" s="158"/>
      <c r="ABS49" s="158"/>
      <c r="ABT49" s="158"/>
      <c r="ABU49" s="158"/>
      <c r="ABV49" s="158"/>
      <c r="ABW49" s="158"/>
      <c r="ABX49" s="158"/>
      <c r="ABY49" s="158"/>
      <c r="ABZ49" s="158"/>
      <c r="ACA49" s="158"/>
      <c r="ACB49" s="158"/>
      <c r="ACC49" s="158"/>
      <c r="ACD49" s="158"/>
      <c r="ACE49" s="158"/>
      <c r="ACF49" s="158"/>
      <c r="ACG49" s="158"/>
      <c r="ACH49" s="158"/>
      <c r="ACI49" s="158"/>
      <c r="ACJ49" s="158"/>
      <c r="ACK49" s="158"/>
      <c r="ACL49" s="158"/>
      <c r="ACM49" s="158"/>
      <c r="ACN49" s="158"/>
      <c r="ACO49" s="158"/>
      <c r="ACP49" s="158"/>
      <c r="ACQ49" s="158"/>
      <c r="ACR49" s="158"/>
      <c r="ACS49" s="158"/>
      <c r="ACT49" s="158"/>
      <c r="ACU49" s="158"/>
      <c r="ACV49" s="158"/>
      <c r="ACW49" s="158"/>
      <c r="ACX49" s="158"/>
      <c r="ACY49" s="158"/>
      <c r="ACZ49" s="158"/>
      <c r="ADA49" s="158"/>
      <c r="ADB49" s="158"/>
      <c r="ADC49" s="158"/>
      <c r="ADD49" s="158"/>
      <c r="ADE49" s="158"/>
      <c r="ADF49" s="158"/>
      <c r="ADG49" s="158"/>
      <c r="ADH49" s="158"/>
      <c r="ADI49" s="158"/>
      <c r="ADJ49" s="158"/>
      <c r="ADK49" s="158"/>
      <c r="ADL49" s="158"/>
      <c r="ADM49" s="158"/>
      <c r="ADN49" s="158"/>
      <c r="ADO49" s="158"/>
      <c r="ADP49" s="158"/>
      <c r="ADQ49" s="158"/>
      <c r="ADR49" s="158"/>
      <c r="ADS49" s="158"/>
      <c r="ADT49" s="158"/>
      <c r="ADU49" s="158"/>
      <c r="ADV49" s="158"/>
      <c r="ADW49" s="158"/>
      <c r="ADX49" s="158"/>
      <c r="ADY49" s="158"/>
      <c r="ADZ49" s="158"/>
      <c r="AEA49" s="158"/>
      <c r="AEB49" s="158"/>
      <c r="AEC49" s="158"/>
      <c r="AED49" s="158"/>
      <c r="AEE49" s="158"/>
      <c r="AEF49" s="158"/>
      <c r="AEG49" s="158"/>
      <c r="AEH49" s="158"/>
      <c r="AEI49" s="158"/>
      <c r="AEJ49" s="158"/>
      <c r="AEK49" s="158"/>
      <c r="AEL49" s="158"/>
      <c r="AEM49" s="158"/>
      <c r="AEN49" s="158"/>
      <c r="AEO49" s="158"/>
      <c r="AEP49" s="158"/>
      <c r="AEQ49" s="158"/>
      <c r="AER49" s="158"/>
      <c r="AES49" s="158"/>
      <c r="AET49" s="158"/>
      <c r="AEU49" s="158"/>
      <c r="AEV49" s="158"/>
      <c r="AEW49" s="158"/>
      <c r="AEX49" s="158"/>
      <c r="AEY49" s="158"/>
      <c r="AEZ49" s="158"/>
      <c r="AFA49" s="158"/>
      <c r="AFB49" s="158"/>
      <c r="AFC49" s="158"/>
      <c r="AFD49" s="158"/>
      <c r="AFE49" s="158"/>
      <c r="AFF49" s="158"/>
      <c r="AFG49" s="158"/>
      <c r="AFH49" s="158"/>
      <c r="AFI49" s="158"/>
      <c r="AFJ49" s="158"/>
      <c r="AFK49" s="158"/>
      <c r="AFL49" s="158"/>
      <c r="AFM49" s="158"/>
      <c r="AFN49" s="158"/>
      <c r="AFO49" s="158"/>
      <c r="AFP49" s="158"/>
      <c r="AFQ49" s="158"/>
      <c r="AFR49" s="158"/>
      <c r="AFS49" s="158"/>
      <c r="AFT49" s="158"/>
      <c r="AFU49" s="158"/>
      <c r="AFV49" s="158"/>
      <c r="AFW49" s="158"/>
      <c r="AFX49" s="158"/>
      <c r="AFY49" s="158"/>
      <c r="AFZ49" s="158"/>
      <c r="AGA49" s="158"/>
      <c r="AGB49" s="158"/>
      <c r="AGC49" s="158"/>
      <c r="AGD49" s="158"/>
      <c r="AGE49" s="158"/>
      <c r="AGF49" s="158"/>
      <c r="AGG49" s="158"/>
      <c r="AGH49" s="158"/>
      <c r="AGI49" s="158"/>
      <c r="AGJ49" s="158"/>
      <c r="AGK49" s="158"/>
      <c r="AGL49" s="158"/>
      <c r="AGM49" s="158"/>
      <c r="AGN49" s="158"/>
      <c r="AGO49" s="158"/>
      <c r="AGP49" s="158"/>
      <c r="AGQ49" s="158"/>
      <c r="AGR49" s="158"/>
      <c r="AGS49" s="158"/>
      <c r="AGT49" s="158"/>
      <c r="AGU49" s="158"/>
      <c r="AGV49" s="158"/>
      <c r="AGW49" s="158"/>
      <c r="AGX49" s="158"/>
      <c r="AGY49" s="158"/>
      <c r="AGZ49" s="158"/>
      <c r="AHA49" s="158"/>
      <c r="AHB49" s="158"/>
      <c r="AHC49" s="158"/>
      <c r="AHD49" s="158"/>
      <c r="AHE49" s="158"/>
      <c r="AHF49" s="158"/>
      <c r="AHG49" s="158"/>
      <c r="AHH49" s="158"/>
      <c r="AHI49" s="158"/>
      <c r="AHJ49" s="158"/>
      <c r="AHK49" s="158"/>
      <c r="AHL49" s="158"/>
      <c r="AHM49" s="158"/>
      <c r="AHN49" s="158"/>
      <c r="AHO49" s="158"/>
      <c r="AHP49" s="158"/>
      <c r="AHQ49" s="158"/>
      <c r="AHR49" s="158"/>
      <c r="AHS49" s="158"/>
      <c r="AHT49" s="158"/>
      <c r="AHU49" s="158"/>
      <c r="AHV49" s="158"/>
      <c r="AHW49" s="158"/>
      <c r="AHX49" s="158"/>
      <c r="AHY49" s="158"/>
      <c r="AHZ49" s="158"/>
      <c r="AIA49" s="158"/>
      <c r="AIB49" s="158"/>
      <c r="AIC49" s="158"/>
      <c r="AID49" s="158"/>
      <c r="AIE49" s="158"/>
      <c r="AIF49" s="158"/>
      <c r="AIG49" s="158"/>
      <c r="AIH49" s="158"/>
      <c r="AII49" s="158"/>
      <c r="AIJ49" s="158"/>
      <c r="AIK49" s="158"/>
      <c r="AIL49" s="158"/>
      <c r="AIM49" s="158"/>
      <c r="AIN49" s="158"/>
      <c r="AIO49" s="158"/>
      <c r="AIP49" s="158"/>
      <c r="AIQ49" s="158"/>
      <c r="AIR49" s="158"/>
      <c r="AIS49" s="158"/>
      <c r="AIT49" s="158"/>
      <c r="AIU49" s="158"/>
      <c r="AIV49" s="158"/>
      <c r="AIW49" s="158"/>
      <c r="AIX49" s="158"/>
      <c r="AIY49" s="158"/>
      <c r="AIZ49" s="158"/>
      <c r="AJA49" s="158"/>
      <c r="AJB49" s="158"/>
      <c r="AJC49" s="158"/>
      <c r="AJD49" s="158"/>
      <c r="AJE49" s="158"/>
      <c r="AJF49" s="158"/>
      <c r="AJG49" s="158"/>
      <c r="AJH49" s="158"/>
      <c r="AJI49" s="158"/>
      <c r="AJJ49" s="158"/>
      <c r="AJK49" s="158"/>
      <c r="AJL49" s="158"/>
      <c r="AJM49" s="158"/>
      <c r="AJN49" s="158"/>
      <c r="AJO49" s="158"/>
      <c r="AJP49" s="158"/>
      <c r="AJQ49" s="158"/>
      <c r="AJR49" s="158"/>
      <c r="AJS49" s="158"/>
      <c r="AJT49" s="158"/>
      <c r="AJU49" s="158"/>
      <c r="AJV49" s="158"/>
      <c r="AJW49" s="158"/>
      <c r="AJX49" s="158"/>
      <c r="AJY49" s="158"/>
      <c r="AJZ49" s="158"/>
      <c r="AKA49" s="158"/>
      <c r="AKB49" s="158"/>
      <c r="AKC49" s="158"/>
    </row>
    <row r="50" spans="1:965" s="8" customFormat="1" ht="11.25" customHeight="1" x14ac:dyDescent="0.2">
      <c r="A50" s="22" t="s">
        <v>539</v>
      </c>
      <c r="B50" s="54" t="s">
        <v>33</v>
      </c>
      <c r="C50" s="22" t="s">
        <v>540</v>
      </c>
      <c r="D50" s="54"/>
      <c r="E50" s="54"/>
      <c r="F50" s="54"/>
      <c r="G50" s="54"/>
      <c r="H50" s="54">
        <v>30</v>
      </c>
      <c r="I50" s="54"/>
      <c r="J50" s="54"/>
      <c r="K50" s="152"/>
      <c r="L50" s="54"/>
      <c r="M50" s="54"/>
      <c r="N50" s="54"/>
      <c r="O50" s="54"/>
      <c r="P50" s="46">
        <f>SUM(D50:O50)</f>
        <v>30</v>
      </c>
      <c r="Q50" s="46"/>
      <c r="R50" s="46">
        <f>COUNT(D50:O50)</f>
        <v>1</v>
      </c>
      <c r="T50" s="158"/>
      <c r="U50" s="158"/>
      <c r="V50" s="158"/>
      <c r="W50" s="158"/>
      <c r="X50" s="158"/>
      <c r="Y50" s="158"/>
      <c r="Z50" s="158"/>
      <c r="AA50" s="158"/>
      <c r="AB50" s="158"/>
      <c r="AC50" s="158"/>
      <c r="AD50" s="158"/>
      <c r="AE50" s="158"/>
      <c r="AF50" s="158"/>
      <c r="AG50" s="158"/>
      <c r="AH50" s="158"/>
      <c r="AI50" s="158"/>
      <c r="AJ50" s="158"/>
      <c r="AK50" s="158"/>
      <c r="AL50" s="158"/>
      <c r="AM50" s="158"/>
      <c r="AN50" s="158"/>
      <c r="AO50" s="158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8"/>
      <c r="BA50" s="158"/>
      <c r="BB50" s="158"/>
      <c r="BC50" s="158"/>
      <c r="BD50" s="158"/>
      <c r="BE50" s="158"/>
      <c r="BF50" s="158"/>
      <c r="BG50" s="158"/>
      <c r="BH50" s="158"/>
      <c r="BI50" s="158"/>
      <c r="BJ50" s="158"/>
      <c r="BK50" s="158"/>
      <c r="BL50" s="158"/>
      <c r="BM50" s="158"/>
      <c r="BN50" s="158"/>
      <c r="BO50" s="158"/>
      <c r="BP50" s="158"/>
      <c r="BQ50" s="158"/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8"/>
      <c r="CM50" s="158"/>
      <c r="CN50" s="158"/>
      <c r="CO50" s="158"/>
      <c r="CP50" s="158"/>
      <c r="CQ50" s="158"/>
      <c r="CR50" s="158"/>
      <c r="CS50" s="158"/>
      <c r="CT50" s="158"/>
      <c r="CU50" s="158"/>
      <c r="CV50" s="158"/>
      <c r="CW50" s="158"/>
      <c r="CX50" s="158"/>
      <c r="CY50" s="158"/>
      <c r="CZ50" s="158"/>
      <c r="DA50" s="158"/>
      <c r="DB50" s="158"/>
      <c r="DC50" s="158"/>
      <c r="DD50" s="158"/>
      <c r="DE50" s="158"/>
      <c r="DF50" s="158"/>
      <c r="DG50" s="158"/>
      <c r="DH50" s="158"/>
      <c r="DI50" s="158"/>
      <c r="DJ50" s="158"/>
      <c r="DK50" s="158"/>
      <c r="DL50" s="158"/>
      <c r="DM50" s="158"/>
      <c r="DN50" s="158"/>
      <c r="DO50" s="158"/>
      <c r="DP50" s="158"/>
      <c r="DQ50" s="158"/>
      <c r="DR50" s="158"/>
      <c r="DS50" s="158"/>
      <c r="DT50" s="158"/>
      <c r="DU50" s="158"/>
      <c r="DV50" s="158"/>
      <c r="DW50" s="158"/>
      <c r="DX50" s="158"/>
      <c r="DY50" s="158"/>
      <c r="DZ50" s="158"/>
      <c r="EA50" s="158"/>
      <c r="EB50" s="158"/>
      <c r="EC50" s="158"/>
      <c r="ED50" s="158"/>
      <c r="EE50" s="158"/>
      <c r="EF50" s="158"/>
      <c r="EG50" s="158"/>
      <c r="EH50" s="158"/>
      <c r="EI50" s="158"/>
      <c r="EJ50" s="158"/>
      <c r="EK50" s="158"/>
      <c r="EL50" s="158"/>
      <c r="EM50" s="158"/>
      <c r="EN50" s="158"/>
      <c r="EO50" s="158"/>
      <c r="EP50" s="158"/>
      <c r="EQ50" s="158"/>
      <c r="ER50" s="158"/>
      <c r="ES50" s="158"/>
      <c r="ET50" s="158"/>
      <c r="EU50" s="158"/>
      <c r="EV50" s="158"/>
      <c r="EW50" s="158"/>
      <c r="EX50" s="158"/>
      <c r="EY50" s="158"/>
      <c r="EZ50" s="158"/>
      <c r="FA50" s="158"/>
      <c r="FB50" s="158"/>
      <c r="FC50" s="158"/>
      <c r="FD50" s="158"/>
      <c r="FE50" s="158"/>
      <c r="FF50" s="158"/>
      <c r="FG50" s="158"/>
      <c r="FH50" s="158"/>
      <c r="FI50" s="158"/>
      <c r="FJ50" s="158"/>
      <c r="FK50" s="158"/>
      <c r="FL50" s="158"/>
      <c r="FM50" s="158"/>
      <c r="FN50" s="158"/>
      <c r="FO50" s="158"/>
      <c r="FP50" s="158"/>
      <c r="FQ50" s="158"/>
      <c r="FR50" s="158"/>
      <c r="FS50" s="158"/>
      <c r="FT50" s="158"/>
      <c r="FU50" s="158"/>
      <c r="FV50" s="158"/>
      <c r="FW50" s="158"/>
      <c r="FX50" s="158"/>
      <c r="FY50" s="158"/>
      <c r="FZ50" s="158"/>
      <c r="GA50" s="158"/>
      <c r="GB50" s="158"/>
      <c r="GC50" s="158"/>
      <c r="GD50" s="158"/>
      <c r="GE50" s="158"/>
      <c r="GF50" s="158"/>
      <c r="GG50" s="158"/>
      <c r="GH50" s="158"/>
      <c r="GI50" s="158"/>
      <c r="GJ50" s="158"/>
      <c r="GK50" s="158"/>
      <c r="GL50" s="158"/>
      <c r="GM50" s="158"/>
      <c r="GN50" s="158"/>
      <c r="GO50" s="158"/>
      <c r="GP50" s="158"/>
      <c r="GQ50" s="158"/>
      <c r="GR50" s="158"/>
      <c r="GS50" s="158"/>
      <c r="GT50" s="158"/>
      <c r="GU50" s="158"/>
      <c r="GV50" s="158"/>
      <c r="GW50" s="158"/>
      <c r="GX50" s="158"/>
      <c r="GY50" s="158"/>
      <c r="GZ50" s="158"/>
      <c r="HA50" s="158"/>
      <c r="HB50" s="158"/>
      <c r="HC50" s="158"/>
      <c r="HD50" s="158"/>
      <c r="HE50" s="158"/>
      <c r="HF50" s="158"/>
      <c r="HG50" s="158"/>
      <c r="HH50" s="158"/>
      <c r="HI50" s="158"/>
      <c r="HJ50" s="158"/>
      <c r="HK50" s="158"/>
      <c r="HL50" s="158"/>
      <c r="HM50" s="158"/>
      <c r="HN50" s="158"/>
      <c r="HO50" s="158"/>
      <c r="HP50" s="158"/>
      <c r="HQ50" s="158"/>
      <c r="HR50" s="158"/>
      <c r="HS50" s="158"/>
      <c r="HT50" s="158"/>
      <c r="HU50" s="158"/>
      <c r="HV50" s="158"/>
      <c r="HW50" s="158"/>
      <c r="HX50" s="158"/>
      <c r="HY50" s="158"/>
      <c r="HZ50" s="158"/>
      <c r="IA50" s="158"/>
      <c r="IB50" s="158"/>
      <c r="IC50" s="158"/>
      <c r="ID50" s="158"/>
      <c r="IE50" s="158"/>
      <c r="IF50" s="158"/>
      <c r="IG50" s="158"/>
      <c r="IH50" s="158"/>
      <c r="II50" s="158"/>
      <c r="IJ50" s="158"/>
      <c r="IK50" s="158"/>
      <c r="IL50" s="158"/>
      <c r="IM50" s="158"/>
      <c r="IN50" s="158"/>
      <c r="IO50" s="158"/>
      <c r="IP50" s="158"/>
      <c r="IQ50" s="158"/>
      <c r="IR50" s="158"/>
      <c r="IS50" s="158"/>
      <c r="IT50" s="158"/>
      <c r="IU50" s="158"/>
      <c r="IV50" s="158"/>
      <c r="IW50" s="158"/>
      <c r="IX50" s="158"/>
      <c r="IY50" s="158"/>
      <c r="IZ50" s="158"/>
      <c r="JA50" s="158"/>
      <c r="JB50" s="158"/>
      <c r="JC50" s="158"/>
      <c r="JD50" s="158"/>
      <c r="JE50" s="158"/>
      <c r="JF50" s="158"/>
      <c r="JG50" s="158"/>
      <c r="JH50" s="158"/>
      <c r="JI50" s="158"/>
      <c r="JJ50" s="158"/>
      <c r="JK50" s="158"/>
      <c r="JL50" s="158"/>
      <c r="JM50" s="158"/>
      <c r="JN50" s="158"/>
      <c r="JO50" s="158"/>
      <c r="JP50" s="158"/>
      <c r="JQ50" s="158"/>
      <c r="JR50" s="158"/>
      <c r="JS50" s="158"/>
      <c r="JT50" s="158"/>
      <c r="JU50" s="158"/>
      <c r="JV50" s="158"/>
      <c r="JW50" s="158"/>
      <c r="JX50" s="158"/>
      <c r="JY50" s="158"/>
      <c r="JZ50" s="158"/>
      <c r="KA50" s="158"/>
      <c r="KB50" s="158"/>
      <c r="KC50" s="158"/>
      <c r="KD50" s="158"/>
      <c r="KE50" s="158"/>
      <c r="KF50" s="158"/>
      <c r="KG50" s="158"/>
      <c r="KH50" s="158"/>
      <c r="KI50" s="158"/>
      <c r="KJ50" s="158"/>
      <c r="KK50" s="158"/>
      <c r="KL50" s="158"/>
      <c r="KM50" s="158"/>
      <c r="KN50" s="158"/>
      <c r="KO50" s="158"/>
      <c r="KP50" s="158"/>
      <c r="KQ50" s="158"/>
      <c r="KR50" s="158"/>
      <c r="KS50" s="158"/>
      <c r="KT50" s="158"/>
      <c r="KU50" s="158"/>
      <c r="KV50" s="158"/>
      <c r="KW50" s="158"/>
      <c r="KX50" s="158"/>
      <c r="KY50" s="158"/>
      <c r="KZ50" s="158"/>
      <c r="LA50" s="158"/>
      <c r="LB50" s="158"/>
      <c r="LC50" s="158"/>
      <c r="LD50" s="158"/>
      <c r="LE50" s="158"/>
      <c r="LF50" s="158"/>
      <c r="LG50" s="158"/>
      <c r="LH50" s="158"/>
      <c r="LI50" s="158"/>
      <c r="LJ50" s="158"/>
      <c r="LK50" s="158"/>
      <c r="LL50" s="158"/>
      <c r="LM50" s="158"/>
      <c r="LN50" s="158"/>
      <c r="LO50" s="158"/>
      <c r="LP50" s="158"/>
      <c r="LQ50" s="158"/>
      <c r="LR50" s="158"/>
      <c r="LS50" s="158"/>
      <c r="LT50" s="158"/>
      <c r="LU50" s="158"/>
      <c r="LV50" s="158"/>
      <c r="LW50" s="158"/>
      <c r="LX50" s="158"/>
      <c r="LY50" s="158"/>
      <c r="LZ50" s="158"/>
      <c r="MA50" s="158"/>
      <c r="MB50" s="158"/>
      <c r="MC50" s="158"/>
      <c r="MD50" s="158"/>
      <c r="ME50" s="158"/>
      <c r="MF50" s="158"/>
      <c r="MG50" s="158"/>
      <c r="MH50" s="158"/>
      <c r="MI50" s="158"/>
      <c r="MJ50" s="158"/>
      <c r="MK50" s="158"/>
      <c r="ML50" s="158"/>
      <c r="MM50" s="158"/>
      <c r="MN50" s="158"/>
      <c r="MO50" s="158"/>
      <c r="MP50" s="158"/>
      <c r="MQ50" s="158"/>
      <c r="MR50" s="158"/>
      <c r="MS50" s="158"/>
      <c r="MT50" s="158"/>
      <c r="MU50" s="158"/>
      <c r="MV50" s="158"/>
      <c r="MW50" s="158"/>
      <c r="MX50" s="158"/>
      <c r="MY50" s="158"/>
      <c r="MZ50" s="158"/>
      <c r="NA50" s="158"/>
      <c r="NB50" s="158"/>
      <c r="NC50" s="158"/>
      <c r="ND50" s="158"/>
      <c r="NE50" s="158"/>
      <c r="NF50" s="158"/>
      <c r="NG50" s="158"/>
      <c r="NH50" s="158"/>
      <c r="NI50" s="158"/>
      <c r="NJ50" s="158"/>
      <c r="NK50" s="158"/>
      <c r="NL50" s="158"/>
      <c r="NM50" s="158"/>
      <c r="NN50" s="158"/>
      <c r="NO50" s="158"/>
      <c r="NP50" s="158"/>
      <c r="NQ50" s="158"/>
      <c r="NR50" s="158"/>
      <c r="NS50" s="158"/>
      <c r="NT50" s="158"/>
      <c r="NU50" s="158"/>
      <c r="NV50" s="158"/>
      <c r="NW50" s="158"/>
      <c r="NX50" s="158"/>
      <c r="NY50" s="158"/>
      <c r="NZ50" s="158"/>
      <c r="OA50" s="158"/>
      <c r="OB50" s="158"/>
      <c r="OC50" s="158"/>
      <c r="OD50" s="158"/>
      <c r="OE50" s="158"/>
      <c r="OF50" s="158"/>
      <c r="OG50" s="158"/>
      <c r="OH50" s="158"/>
      <c r="OI50" s="158"/>
      <c r="OJ50" s="158"/>
      <c r="OK50" s="158"/>
      <c r="OL50" s="158"/>
      <c r="OM50" s="158"/>
      <c r="ON50" s="158"/>
      <c r="OO50" s="158"/>
      <c r="OP50" s="158"/>
      <c r="OQ50" s="158"/>
      <c r="OR50" s="158"/>
      <c r="OS50" s="158"/>
      <c r="OT50" s="158"/>
      <c r="OU50" s="158"/>
      <c r="OV50" s="158"/>
      <c r="OW50" s="158"/>
      <c r="OX50" s="158"/>
      <c r="OY50" s="158"/>
      <c r="OZ50" s="158"/>
      <c r="PA50" s="158"/>
      <c r="PB50" s="158"/>
      <c r="PC50" s="158"/>
      <c r="PD50" s="158"/>
      <c r="PE50" s="158"/>
      <c r="PF50" s="158"/>
      <c r="PG50" s="158"/>
      <c r="PH50" s="158"/>
      <c r="PI50" s="158"/>
      <c r="PJ50" s="158"/>
      <c r="PK50" s="158"/>
      <c r="PL50" s="158"/>
      <c r="PM50" s="158"/>
      <c r="PN50" s="158"/>
      <c r="PO50" s="158"/>
      <c r="PP50" s="158"/>
      <c r="PQ50" s="158"/>
      <c r="PR50" s="158"/>
      <c r="PS50" s="158"/>
      <c r="PT50" s="158"/>
      <c r="PU50" s="158"/>
      <c r="PV50" s="158"/>
      <c r="PW50" s="158"/>
      <c r="PX50" s="158"/>
      <c r="PY50" s="158"/>
      <c r="PZ50" s="158"/>
      <c r="QA50" s="158"/>
      <c r="QB50" s="158"/>
      <c r="QC50" s="158"/>
      <c r="QD50" s="158"/>
      <c r="QE50" s="158"/>
      <c r="QF50" s="158"/>
      <c r="QG50" s="158"/>
      <c r="QH50" s="158"/>
      <c r="QI50" s="158"/>
      <c r="QJ50" s="158"/>
      <c r="QK50" s="158"/>
      <c r="QL50" s="158"/>
      <c r="QM50" s="158"/>
      <c r="QN50" s="158"/>
      <c r="QO50" s="158"/>
      <c r="QP50" s="158"/>
      <c r="QQ50" s="158"/>
      <c r="QR50" s="158"/>
      <c r="QS50" s="158"/>
      <c r="QT50" s="158"/>
      <c r="QU50" s="158"/>
      <c r="QV50" s="158"/>
      <c r="QW50" s="158"/>
      <c r="QX50" s="158"/>
      <c r="QY50" s="158"/>
      <c r="QZ50" s="158"/>
      <c r="RA50" s="158"/>
      <c r="RB50" s="158"/>
      <c r="RC50" s="158"/>
      <c r="RD50" s="158"/>
      <c r="RE50" s="158"/>
      <c r="RF50" s="158"/>
      <c r="RG50" s="158"/>
      <c r="RH50" s="158"/>
      <c r="RI50" s="158"/>
      <c r="RJ50" s="158"/>
      <c r="RK50" s="158"/>
      <c r="RL50" s="158"/>
      <c r="RM50" s="158"/>
      <c r="RN50" s="158"/>
      <c r="RO50" s="158"/>
      <c r="RP50" s="158"/>
      <c r="RQ50" s="158"/>
      <c r="RR50" s="158"/>
      <c r="RS50" s="158"/>
      <c r="RT50" s="158"/>
      <c r="RU50" s="158"/>
      <c r="RV50" s="158"/>
      <c r="RW50" s="158"/>
      <c r="RX50" s="158"/>
      <c r="RY50" s="158"/>
      <c r="RZ50" s="158"/>
      <c r="SA50" s="158"/>
      <c r="SB50" s="158"/>
      <c r="SC50" s="158"/>
      <c r="SD50" s="158"/>
      <c r="SE50" s="158"/>
      <c r="SF50" s="158"/>
      <c r="SG50" s="158"/>
      <c r="SH50" s="158"/>
      <c r="SI50" s="158"/>
      <c r="SJ50" s="158"/>
      <c r="SK50" s="158"/>
      <c r="SL50" s="158"/>
      <c r="SM50" s="158"/>
      <c r="SN50" s="158"/>
      <c r="SO50" s="158"/>
      <c r="SP50" s="158"/>
      <c r="SQ50" s="158"/>
      <c r="SR50" s="158"/>
      <c r="SS50" s="158"/>
      <c r="ST50" s="158"/>
      <c r="SU50" s="158"/>
      <c r="SV50" s="158"/>
      <c r="SW50" s="158"/>
      <c r="SX50" s="158"/>
      <c r="SY50" s="158"/>
      <c r="SZ50" s="158"/>
      <c r="TA50" s="158"/>
      <c r="TB50" s="158"/>
      <c r="TC50" s="158"/>
      <c r="TD50" s="158"/>
      <c r="TE50" s="158"/>
      <c r="TF50" s="158"/>
      <c r="TG50" s="158"/>
      <c r="TH50" s="158"/>
      <c r="TI50" s="158"/>
      <c r="TJ50" s="158"/>
      <c r="TK50" s="158"/>
      <c r="TL50" s="158"/>
      <c r="TM50" s="158"/>
      <c r="TN50" s="158"/>
      <c r="TO50" s="158"/>
      <c r="TP50" s="158"/>
      <c r="TQ50" s="158"/>
      <c r="TR50" s="158"/>
      <c r="TS50" s="158"/>
      <c r="TT50" s="158"/>
      <c r="TU50" s="158"/>
      <c r="TV50" s="158"/>
      <c r="TW50" s="158"/>
      <c r="TX50" s="158"/>
      <c r="TY50" s="158"/>
      <c r="TZ50" s="158"/>
      <c r="UA50" s="158"/>
      <c r="UB50" s="158"/>
      <c r="UC50" s="158"/>
      <c r="UD50" s="158"/>
      <c r="UE50" s="158"/>
      <c r="UF50" s="158"/>
      <c r="UG50" s="158"/>
      <c r="UH50" s="158"/>
      <c r="UI50" s="158"/>
      <c r="UJ50" s="158"/>
      <c r="UK50" s="158"/>
      <c r="UL50" s="158"/>
      <c r="UM50" s="158"/>
      <c r="UN50" s="158"/>
      <c r="UO50" s="158"/>
      <c r="UP50" s="158"/>
      <c r="UQ50" s="158"/>
      <c r="UR50" s="158"/>
      <c r="US50" s="158"/>
      <c r="UT50" s="158"/>
      <c r="UU50" s="158"/>
      <c r="UV50" s="158"/>
      <c r="UW50" s="158"/>
      <c r="UX50" s="158"/>
      <c r="UY50" s="158"/>
      <c r="UZ50" s="158"/>
      <c r="VA50" s="158"/>
      <c r="VB50" s="158"/>
      <c r="VC50" s="158"/>
      <c r="VD50" s="158"/>
      <c r="VE50" s="158"/>
      <c r="VF50" s="158"/>
      <c r="VG50" s="158"/>
      <c r="VH50" s="158"/>
      <c r="VI50" s="158"/>
      <c r="VJ50" s="158"/>
      <c r="VK50" s="158"/>
      <c r="VL50" s="158"/>
      <c r="VM50" s="158"/>
      <c r="VN50" s="158"/>
      <c r="VO50" s="158"/>
      <c r="VP50" s="158"/>
      <c r="VQ50" s="158"/>
      <c r="VR50" s="158"/>
      <c r="VS50" s="158"/>
      <c r="VT50" s="158"/>
      <c r="VU50" s="158"/>
      <c r="VV50" s="158"/>
      <c r="VW50" s="158"/>
      <c r="VX50" s="158"/>
      <c r="VY50" s="158"/>
      <c r="VZ50" s="158"/>
      <c r="WA50" s="158"/>
      <c r="WB50" s="158"/>
      <c r="WC50" s="158"/>
      <c r="WD50" s="158"/>
      <c r="WE50" s="158"/>
      <c r="WF50" s="158"/>
      <c r="WG50" s="158"/>
      <c r="WH50" s="158"/>
      <c r="WI50" s="158"/>
      <c r="WJ50" s="158"/>
      <c r="WK50" s="158"/>
      <c r="WL50" s="158"/>
      <c r="WM50" s="158"/>
      <c r="WN50" s="158"/>
      <c r="WO50" s="158"/>
      <c r="WP50" s="158"/>
      <c r="WQ50" s="158"/>
      <c r="WR50" s="158"/>
      <c r="WS50" s="158"/>
      <c r="WT50" s="158"/>
      <c r="WU50" s="158"/>
      <c r="WV50" s="158"/>
      <c r="WW50" s="158"/>
      <c r="WX50" s="158"/>
      <c r="WY50" s="158"/>
      <c r="WZ50" s="158"/>
      <c r="XA50" s="158"/>
      <c r="XB50" s="158"/>
      <c r="XC50" s="158"/>
      <c r="XD50" s="158"/>
      <c r="XE50" s="158"/>
      <c r="XF50" s="158"/>
      <c r="XG50" s="158"/>
      <c r="XH50" s="158"/>
      <c r="XI50" s="158"/>
      <c r="XJ50" s="158"/>
      <c r="XK50" s="158"/>
      <c r="XL50" s="158"/>
      <c r="XM50" s="158"/>
      <c r="XN50" s="158"/>
      <c r="XO50" s="158"/>
      <c r="XP50" s="158"/>
      <c r="XQ50" s="158"/>
      <c r="XR50" s="158"/>
      <c r="XS50" s="158"/>
      <c r="XT50" s="158"/>
      <c r="XU50" s="158"/>
      <c r="XV50" s="158"/>
      <c r="XW50" s="158"/>
      <c r="XX50" s="158"/>
      <c r="XY50" s="158"/>
      <c r="XZ50" s="158"/>
      <c r="YA50" s="158"/>
      <c r="YB50" s="158"/>
      <c r="YC50" s="158"/>
      <c r="YD50" s="158"/>
      <c r="YE50" s="158"/>
      <c r="YF50" s="158"/>
      <c r="YG50" s="158"/>
      <c r="YH50" s="158"/>
      <c r="YI50" s="158"/>
      <c r="YJ50" s="158"/>
      <c r="YK50" s="158"/>
      <c r="YL50" s="158"/>
      <c r="YM50" s="158"/>
      <c r="YN50" s="158"/>
      <c r="YO50" s="158"/>
      <c r="YP50" s="158"/>
      <c r="YQ50" s="158"/>
      <c r="YR50" s="158"/>
      <c r="YS50" s="158"/>
      <c r="YT50" s="158"/>
      <c r="YU50" s="158"/>
      <c r="YV50" s="158"/>
      <c r="YW50" s="158"/>
      <c r="YX50" s="158"/>
      <c r="YY50" s="158"/>
      <c r="YZ50" s="158"/>
      <c r="ZA50" s="158"/>
      <c r="ZB50" s="158"/>
      <c r="ZC50" s="158"/>
      <c r="ZD50" s="158"/>
      <c r="ZE50" s="158"/>
      <c r="ZF50" s="158"/>
      <c r="ZG50" s="158"/>
      <c r="ZH50" s="158"/>
      <c r="ZI50" s="158"/>
      <c r="ZJ50" s="158"/>
      <c r="ZK50" s="158"/>
      <c r="ZL50" s="158"/>
      <c r="ZM50" s="158"/>
      <c r="ZN50" s="158"/>
      <c r="ZO50" s="158"/>
      <c r="ZP50" s="158"/>
      <c r="ZQ50" s="158"/>
      <c r="ZR50" s="158"/>
      <c r="ZS50" s="158"/>
      <c r="ZT50" s="158"/>
      <c r="ZU50" s="158"/>
      <c r="ZV50" s="158"/>
      <c r="ZW50" s="158"/>
      <c r="ZX50" s="158"/>
      <c r="ZY50" s="158"/>
      <c r="ZZ50" s="158"/>
      <c r="AAA50" s="158"/>
      <c r="AAB50" s="158"/>
      <c r="AAC50" s="158"/>
      <c r="AAD50" s="158"/>
      <c r="AAE50" s="158"/>
      <c r="AAF50" s="158"/>
      <c r="AAG50" s="158"/>
      <c r="AAH50" s="158"/>
      <c r="AAI50" s="158"/>
      <c r="AAJ50" s="158"/>
      <c r="AAK50" s="158"/>
      <c r="AAL50" s="158"/>
      <c r="AAM50" s="158"/>
      <c r="AAN50" s="158"/>
      <c r="AAO50" s="158"/>
      <c r="AAP50" s="158"/>
      <c r="AAQ50" s="158"/>
      <c r="AAR50" s="158"/>
      <c r="AAS50" s="158"/>
      <c r="AAT50" s="158"/>
      <c r="AAU50" s="158"/>
      <c r="AAV50" s="158"/>
      <c r="AAW50" s="158"/>
      <c r="AAX50" s="158"/>
      <c r="AAY50" s="158"/>
      <c r="AAZ50" s="158"/>
      <c r="ABA50" s="158"/>
      <c r="ABB50" s="158"/>
      <c r="ABC50" s="158"/>
      <c r="ABD50" s="158"/>
      <c r="ABE50" s="158"/>
      <c r="ABF50" s="158"/>
      <c r="ABG50" s="158"/>
      <c r="ABH50" s="158"/>
      <c r="ABI50" s="158"/>
      <c r="ABJ50" s="158"/>
      <c r="ABK50" s="158"/>
      <c r="ABL50" s="158"/>
      <c r="ABM50" s="158"/>
      <c r="ABN50" s="158"/>
      <c r="ABO50" s="158"/>
      <c r="ABP50" s="158"/>
      <c r="ABQ50" s="158"/>
      <c r="ABR50" s="158"/>
      <c r="ABS50" s="158"/>
      <c r="ABT50" s="158"/>
      <c r="ABU50" s="158"/>
      <c r="ABV50" s="158"/>
      <c r="ABW50" s="158"/>
      <c r="ABX50" s="158"/>
      <c r="ABY50" s="158"/>
      <c r="ABZ50" s="158"/>
      <c r="ACA50" s="158"/>
      <c r="ACB50" s="158"/>
      <c r="ACC50" s="158"/>
      <c r="ACD50" s="158"/>
      <c r="ACE50" s="158"/>
      <c r="ACF50" s="158"/>
      <c r="ACG50" s="158"/>
      <c r="ACH50" s="158"/>
      <c r="ACI50" s="158"/>
      <c r="ACJ50" s="158"/>
      <c r="ACK50" s="158"/>
      <c r="ACL50" s="158"/>
      <c r="ACM50" s="158"/>
      <c r="ACN50" s="158"/>
      <c r="ACO50" s="158"/>
      <c r="ACP50" s="158"/>
      <c r="ACQ50" s="158"/>
      <c r="ACR50" s="158"/>
      <c r="ACS50" s="158"/>
      <c r="ACT50" s="158"/>
      <c r="ACU50" s="158"/>
      <c r="ACV50" s="158"/>
      <c r="ACW50" s="158"/>
      <c r="ACX50" s="158"/>
      <c r="ACY50" s="158"/>
      <c r="ACZ50" s="158"/>
      <c r="ADA50" s="158"/>
      <c r="ADB50" s="158"/>
      <c r="ADC50" s="158"/>
      <c r="ADD50" s="158"/>
      <c r="ADE50" s="158"/>
      <c r="ADF50" s="158"/>
      <c r="ADG50" s="158"/>
      <c r="ADH50" s="158"/>
      <c r="ADI50" s="158"/>
      <c r="ADJ50" s="158"/>
      <c r="ADK50" s="158"/>
      <c r="ADL50" s="158"/>
      <c r="ADM50" s="158"/>
      <c r="ADN50" s="158"/>
      <c r="ADO50" s="158"/>
      <c r="ADP50" s="158"/>
      <c r="ADQ50" s="158"/>
      <c r="ADR50" s="158"/>
      <c r="ADS50" s="158"/>
      <c r="ADT50" s="158"/>
      <c r="ADU50" s="158"/>
      <c r="ADV50" s="158"/>
      <c r="ADW50" s="158"/>
      <c r="ADX50" s="158"/>
      <c r="ADY50" s="158"/>
      <c r="ADZ50" s="158"/>
      <c r="AEA50" s="158"/>
      <c r="AEB50" s="158"/>
      <c r="AEC50" s="158"/>
      <c r="AED50" s="158"/>
      <c r="AEE50" s="158"/>
      <c r="AEF50" s="158"/>
      <c r="AEG50" s="158"/>
      <c r="AEH50" s="158"/>
      <c r="AEI50" s="158"/>
      <c r="AEJ50" s="158"/>
      <c r="AEK50" s="158"/>
      <c r="AEL50" s="158"/>
      <c r="AEM50" s="158"/>
      <c r="AEN50" s="158"/>
      <c r="AEO50" s="158"/>
      <c r="AEP50" s="158"/>
      <c r="AEQ50" s="158"/>
      <c r="AER50" s="158"/>
      <c r="AES50" s="158"/>
      <c r="AET50" s="158"/>
      <c r="AEU50" s="158"/>
      <c r="AEV50" s="158"/>
      <c r="AEW50" s="158"/>
      <c r="AEX50" s="158"/>
      <c r="AEY50" s="158"/>
      <c r="AEZ50" s="158"/>
      <c r="AFA50" s="158"/>
      <c r="AFB50" s="158"/>
      <c r="AFC50" s="158"/>
      <c r="AFD50" s="158"/>
      <c r="AFE50" s="158"/>
      <c r="AFF50" s="158"/>
      <c r="AFG50" s="158"/>
      <c r="AFH50" s="158"/>
      <c r="AFI50" s="158"/>
      <c r="AFJ50" s="158"/>
      <c r="AFK50" s="158"/>
      <c r="AFL50" s="158"/>
      <c r="AFM50" s="158"/>
      <c r="AFN50" s="158"/>
      <c r="AFO50" s="158"/>
      <c r="AFP50" s="158"/>
      <c r="AFQ50" s="158"/>
      <c r="AFR50" s="158"/>
      <c r="AFS50" s="158"/>
      <c r="AFT50" s="158"/>
      <c r="AFU50" s="158"/>
      <c r="AFV50" s="158"/>
      <c r="AFW50" s="158"/>
      <c r="AFX50" s="158"/>
      <c r="AFY50" s="158"/>
      <c r="AFZ50" s="158"/>
      <c r="AGA50" s="158"/>
      <c r="AGB50" s="158"/>
      <c r="AGC50" s="158"/>
      <c r="AGD50" s="158"/>
      <c r="AGE50" s="158"/>
      <c r="AGF50" s="158"/>
      <c r="AGG50" s="158"/>
      <c r="AGH50" s="158"/>
      <c r="AGI50" s="158"/>
      <c r="AGJ50" s="158"/>
      <c r="AGK50" s="158"/>
      <c r="AGL50" s="158"/>
      <c r="AGM50" s="158"/>
      <c r="AGN50" s="158"/>
      <c r="AGO50" s="158"/>
      <c r="AGP50" s="158"/>
      <c r="AGQ50" s="158"/>
      <c r="AGR50" s="158"/>
      <c r="AGS50" s="158"/>
      <c r="AGT50" s="158"/>
      <c r="AGU50" s="158"/>
      <c r="AGV50" s="158"/>
      <c r="AGW50" s="158"/>
      <c r="AGX50" s="158"/>
      <c r="AGY50" s="158"/>
      <c r="AGZ50" s="158"/>
      <c r="AHA50" s="158"/>
      <c r="AHB50" s="158"/>
      <c r="AHC50" s="158"/>
      <c r="AHD50" s="158"/>
      <c r="AHE50" s="158"/>
      <c r="AHF50" s="158"/>
      <c r="AHG50" s="158"/>
      <c r="AHH50" s="158"/>
      <c r="AHI50" s="158"/>
      <c r="AHJ50" s="158"/>
      <c r="AHK50" s="158"/>
      <c r="AHL50" s="158"/>
      <c r="AHM50" s="158"/>
      <c r="AHN50" s="158"/>
      <c r="AHO50" s="158"/>
      <c r="AHP50" s="158"/>
      <c r="AHQ50" s="158"/>
      <c r="AHR50" s="158"/>
      <c r="AHS50" s="158"/>
      <c r="AHT50" s="158"/>
      <c r="AHU50" s="158"/>
      <c r="AHV50" s="158"/>
      <c r="AHW50" s="158"/>
      <c r="AHX50" s="158"/>
      <c r="AHY50" s="158"/>
      <c r="AHZ50" s="158"/>
      <c r="AIA50" s="158"/>
      <c r="AIB50" s="158"/>
      <c r="AIC50" s="158"/>
      <c r="AID50" s="158"/>
      <c r="AIE50" s="158"/>
      <c r="AIF50" s="158"/>
      <c r="AIG50" s="158"/>
      <c r="AIH50" s="158"/>
      <c r="AII50" s="158"/>
      <c r="AIJ50" s="158"/>
      <c r="AIK50" s="158"/>
      <c r="AIL50" s="158"/>
      <c r="AIM50" s="158"/>
      <c r="AIN50" s="158"/>
      <c r="AIO50" s="158"/>
      <c r="AIP50" s="158"/>
      <c r="AIQ50" s="158"/>
      <c r="AIR50" s="158"/>
      <c r="AIS50" s="158"/>
      <c r="AIT50" s="158"/>
      <c r="AIU50" s="158"/>
      <c r="AIV50" s="158"/>
      <c r="AIW50" s="158"/>
      <c r="AIX50" s="158"/>
      <c r="AIY50" s="158"/>
      <c r="AIZ50" s="158"/>
      <c r="AJA50" s="158"/>
      <c r="AJB50" s="158"/>
      <c r="AJC50" s="158"/>
      <c r="AJD50" s="158"/>
      <c r="AJE50" s="158"/>
      <c r="AJF50" s="158"/>
      <c r="AJG50" s="158"/>
      <c r="AJH50" s="158"/>
      <c r="AJI50" s="158"/>
      <c r="AJJ50" s="158"/>
      <c r="AJK50" s="158"/>
      <c r="AJL50" s="158"/>
      <c r="AJM50" s="158"/>
      <c r="AJN50" s="158"/>
      <c r="AJO50" s="158"/>
      <c r="AJP50" s="158"/>
      <c r="AJQ50" s="158"/>
      <c r="AJR50" s="158"/>
      <c r="AJS50" s="158"/>
      <c r="AJT50" s="158"/>
      <c r="AJU50" s="158"/>
      <c r="AJV50" s="158"/>
      <c r="AJW50" s="158"/>
      <c r="AJX50" s="158"/>
      <c r="AJY50" s="158"/>
      <c r="AJZ50" s="158"/>
      <c r="AKA50" s="158"/>
      <c r="AKB50" s="158"/>
      <c r="AKC50" s="158"/>
    </row>
    <row r="51" spans="1:965" s="8" customFormat="1" ht="11.25" customHeight="1" x14ac:dyDescent="0.2">
      <c r="A51" s="5" t="s">
        <v>542</v>
      </c>
      <c r="B51" s="60" t="s">
        <v>44</v>
      </c>
      <c r="C51" s="5"/>
      <c r="D51" s="60"/>
      <c r="E51" s="60">
        <v>30</v>
      </c>
      <c r="F51" s="60"/>
      <c r="G51" s="60"/>
      <c r="H51" s="60"/>
      <c r="I51" s="60"/>
      <c r="J51" s="60"/>
      <c r="K51" s="155"/>
      <c r="L51" s="60"/>
      <c r="M51" s="60"/>
      <c r="N51" s="60"/>
      <c r="O51" s="60"/>
      <c r="P51" s="61">
        <f>SUM(D51:O51)</f>
        <v>30</v>
      </c>
      <c r="Q51" s="61"/>
      <c r="R51" s="61">
        <f>COUNT(D51:O51)</f>
        <v>1</v>
      </c>
      <c r="T51" s="158"/>
      <c r="U51" s="158"/>
      <c r="V51" s="158"/>
      <c r="W51" s="158"/>
      <c r="X51" s="158"/>
      <c r="Y51" s="158"/>
      <c r="Z51" s="158"/>
      <c r="AA51" s="158"/>
      <c r="AB51" s="158"/>
      <c r="AC51" s="158"/>
      <c r="AD51" s="158"/>
      <c r="AE51" s="158"/>
      <c r="AF51" s="158"/>
      <c r="AG51" s="158"/>
      <c r="AH51" s="158"/>
      <c r="AI51" s="158"/>
      <c r="AJ51" s="158"/>
      <c r="AK51" s="158"/>
      <c r="AL51" s="158"/>
      <c r="AM51" s="158"/>
      <c r="AN51" s="158"/>
      <c r="AO51" s="158"/>
      <c r="AP51" s="158"/>
      <c r="AQ51" s="158"/>
      <c r="AR51" s="158"/>
      <c r="AS51" s="158"/>
      <c r="AT51" s="158"/>
      <c r="AU51" s="158"/>
      <c r="AV51" s="158"/>
      <c r="AW51" s="158"/>
      <c r="AX51" s="158"/>
      <c r="AY51" s="158"/>
      <c r="AZ51" s="158"/>
      <c r="BA51" s="158"/>
      <c r="BB51" s="158"/>
      <c r="BC51" s="158"/>
      <c r="BD51" s="158"/>
      <c r="BE51" s="158"/>
      <c r="BF51" s="158"/>
      <c r="BG51" s="158"/>
      <c r="BH51" s="158"/>
      <c r="BI51" s="158"/>
      <c r="BJ51" s="158"/>
      <c r="BK51" s="158"/>
      <c r="BL51" s="158"/>
      <c r="BM51" s="158"/>
      <c r="BN51" s="158"/>
      <c r="BO51" s="158"/>
      <c r="BP51" s="158"/>
      <c r="BQ51" s="158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8"/>
      <c r="CM51" s="158"/>
      <c r="CN51" s="158"/>
      <c r="CO51" s="158"/>
      <c r="CP51" s="158"/>
      <c r="CQ51" s="158"/>
      <c r="CR51" s="158"/>
      <c r="CS51" s="158"/>
      <c r="CT51" s="158"/>
      <c r="CU51" s="158"/>
      <c r="CV51" s="158"/>
      <c r="CW51" s="158"/>
      <c r="CX51" s="158"/>
      <c r="CY51" s="158"/>
      <c r="CZ51" s="158"/>
      <c r="DA51" s="158"/>
      <c r="DB51" s="158"/>
      <c r="DC51" s="158"/>
      <c r="DD51" s="158"/>
      <c r="DE51" s="158"/>
      <c r="DF51" s="158"/>
      <c r="DG51" s="158"/>
      <c r="DH51" s="158"/>
      <c r="DI51" s="158"/>
      <c r="DJ51" s="158"/>
      <c r="DK51" s="158"/>
      <c r="DL51" s="158"/>
      <c r="DM51" s="158"/>
      <c r="DN51" s="158"/>
      <c r="DO51" s="158"/>
      <c r="DP51" s="158"/>
      <c r="DQ51" s="158"/>
      <c r="DR51" s="158"/>
      <c r="DS51" s="158"/>
      <c r="DT51" s="158"/>
      <c r="DU51" s="158"/>
      <c r="DV51" s="158"/>
      <c r="DW51" s="158"/>
      <c r="DX51" s="158"/>
      <c r="DY51" s="158"/>
      <c r="DZ51" s="158"/>
      <c r="EA51" s="158"/>
      <c r="EB51" s="158"/>
      <c r="EC51" s="158"/>
      <c r="ED51" s="158"/>
      <c r="EE51" s="158"/>
      <c r="EF51" s="158"/>
      <c r="EG51" s="158"/>
      <c r="EH51" s="158"/>
      <c r="EI51" s="158"/>
      <c r="EJ51" s="158"/>
      <c r="EK51" s="158"/>
      <c r="EL51" s="158"/>
      <c r="EM51" s="158"/>
      <c r="EN51" s="158"/>
      <c r="EO51" s="158"/>
      <c r="EP51" s="158"/>
      <c r="EQ51" s="158"/>
      <c r="ER51" s="158"/>
      <c r="ES51" s="158"/>
      <c r="ET51" s="158"/>
      <c r="EU51" s="158"/>
      <c r="EV51" s="158"/>
      <c r="EW51" s="158"/>
      <c r="EX51" s="158"/>
      <c r="EY51" s="158"/>
      <c r="EZ51" s="158"/>
      <c r="FA51" s="158"/>
      <c r="FB51" s="158"/>
      <c r="FC51" s="158"/>
      <c r="FD51" s="158"/>
      <c r="FE51" s="158"/>
      <c r="FF51" s="158"/>
      <c r="FG51" s="158"/>
      <c r="FH51" s="158"/>
      <c r="FI51" s="158"/>
      <c r="FJ51" s="158"/>
      <c r="FK51" s="158"/>
      <c r="FL51" s="158"/>
      <c r="FM51" s="158"/>
      <c r="FN51" s="158"/>
      <c r="FO51" s="158"/>
      <c r="FP51" s="158"/>
      <c r="FQ51" s="158"/>
      <c r="FR51" s="158"/>
      <c r="FS51" s="158"/>
      <c r="FT51" s="158"/>
      <c r="FU51" s="158"/>
      <c r="FV51" s="158"/>
      <c r="FW51" s="158"/>
      <c r="FX51" s="158"/>
      <c r="FY51" s="158"/>
      <c r="FZ51" s="158"/>
      <c r="GA51" s="158"/>
      <c r="GB51" s="158"/>
      <c r="GC51" s="158"/>
      <c r="GD51" s="158"/>
      <c r="GE51" s="158"/>
      <c r="GF51" s="158"/>
      <c r="GG51" s="158"/>
      <c r="GH51" s="158"/>
      <c r="GI51" s="158"/>
      <c r="GJ51" s="158"/>
      <c r="GK51" s="158"/>
      <c r="GL51" s="158"/>
      <c r="GM51" s="158"/>
      <c r="GN51" s="158"/>
      <c r="GO51" s="158"/>
      <c r="GP51" s="158"/>
      <c r="GQ51" s="158"/>
      <c r="GR51" s="158"/>
      <c r="GS51" s="158"/>
      <c r="GT51" s="158"/>
      <c r="GU51" s="158"/>
      <c r="GV51" s="158"/>
      <c r="GW51" s="158"/>
      <c r="GX51" s="158"/>
      <c r="GY51" s="158"/>
      <c r="GZ51" s="158"/>
      <c r="HA51" s="158"/>
      <c r="HB51" s="158"/>
      <c r="HC51" s="158"/>
      <c r="HD51" s="158"/>
      <c r="HE51" s="158"/>
      <c r="HF51" s="158"/>
      <c r="HG51" s="158"/>
      <c r="HH51" s="158"/>
      <c r="HI51" s="158"/>
      <c r="HJ51" s="158"/>
      <c r="HK51" s="158"/>
      <c r="HL51" s="158"/>
      <c r="HM51" s="158"/>
      <c r="HN51" s="158"/>
      <c r="HO51" s="158"/>
      <c r="HP51" s="158"/>
      <c r="HQ51" s="158"/>
      <c r="HR51" s="158"/>
      <c r="HS51" s="158"/>
      <c r="HT51" s="158"/>
      <c r="HU51" s="158"/>
      <c r="HV51" s="158"/>
      <c r="HW51" s="158"/>
      <c r="HX51" s="158"/>
      <c r="HY51" s="158"/>
      <c r="HZ51" s="158"/>
      <c r="IA51" s="158"/>
      <c r="IB51" s="158"/>
      <c r="IC51" s="158"/>
      <c r="ID51" s="158"/>
      <c r="IE51" s="158"/>
      <c r="IF51" s="158"/>
      <c r="IG51" s="158"/>
      <c r="IH51" s="158"/>
      <c r="II51" s="158"/>
      <c r="IJ51" s="158"/>
      <c r="IK51" s="158"/>
      <c r="IL51" s="158"/>
      <c r="IM51" s="158"/>
      <c r="IN51" s="158"/>
      <c r="IO51" s="158"/>
      <c r="IP51" s="158"/>
      <c r="IQ51" s="158"/>
      <c r="IR51" s="158"/>
      <c r="IS51" s="158"/>
      <c r="IT51" s="158"/>
      <c r="IU51" s="158"/>
      <c r="IV51" s="158"/>
      <c r="IW51" s="158"/>
      <c r="IX51" s="158"/>
      <c r="IY51" s="158"/>
      <c r="IZ51" s="158"/>
      <c r="JA51" s="158"/>
      <c r="JB51" s="158"/>
      <c r="JC51" s="158"/>
      <c r="JD51" s="158"/>
      <c r="JE51" s="158"/>
      <c r="JF51" s="158"/>
      <c r="JG51" s="158"/>
      <c r="JH51" s="158"/>
      <c r="JI51" s="158"/>
      <c r="JJ51" s="158"/>
      <c r="JK51" s="158"/>
      <c r="JL51" s="158"/>
      <c r="JM51" s="158"/>
      <c r="JN51" s="158"/>
      <c r="JO51" s="158"/>
      <c r="JP51" s="158"/>
      <c r="JQ51" s="158"/>
      <c r="JR51" s="158"/>
      <c r="JS51" s="158"/>
      <c r="JT51" s="158"/>
      <c r="JU51" s="158"/>
      <c r="JV51" s="158"/>
      <c r="JW51" s="158"/>
      <c r="JX51" s="158"/>
      <c r="JY51" s="158"/>
      <c r="JZ51" s="158"/>
      <c r="KA51" s="158"/>
      <c r="KB51" s="158"/>
      <c r="KC51" s="158"/>
      <c r="KD51" s="158"/>
      <c r="KE51" s="158"/>
      <c r="KF51" s="158"/>
      <c r="KG51" s="158"/>
      <c r="KH51" s="158"/>
      <c r="KI51" s="158"/>
      <c r="KJ51" s="158"/>
      <c r="KK51" s="158"/>
      <c r="KL51" s="158"/>
      <c r="KM51" s="158"/>
      <c r="KN51" s="158"/>
      <c r="KO51" s="158"/>
      <c r="KP51" s="158"/>
      <c r="KQ51" s="158"/>
      <c r="KR51" s="158"/>
      <c r="KS51" s="158"/>
      <c r="KT51" s="158"/>
      <c r="KU51" s="158"/>
      <c r="KV51" s="158"/>
      <c r="KW51" s="158"/>
      <c r="KX51" s="158"/>
      <c r="KY51" s="158"/>
      <c r="KZ51" s="158"/>
      <c r="LA51" s="158"/>
      <c r="LB51" s="158"/>
      <c r="LC51" s="158"/>
      <c r="LD51" s="158"/>
      <c r="LE51" s="158"/>
      <c r="LF51" s="158"/>
      <c r="LG51" s="158"/>
      <c r="LH51" s="158"/>
      <c r="LI51" s="158"/>
      <c r="LJ51" s="158"/>
      <c r="LK51" s="158"/>
      <c r="LL51" s="158"/>
      <c r="LM51" s="158"/>
      <c r="LN51" s="158"/>
      <c r="LO51" s="158"/>
      <c r="LP51" s="158"/>
      <c r="LQ51" s="158"/>
      <c r="LR51" s="158"/>
      <c r="LS51" s="158"/>
      <c r="LT51" s="158"/>
      <c r="LU51" s="158"/>
      <c r="LV51" s="158"/>
      <c r="LW51" s="158"/>
      <c r="LX51" s="158"/>
      <c r="LY51" s="158"/>
      <c r="LZ51" s="158"/>
      <c r="MA51" s="158"/>
      <c r="MB51" s="158"/>
      <c r="MC51" s="158"/>
      <c r="MD51" s="158"/>
      <c r="ME51" s="158"/>
      <c r="MF51" s="158"/>
      <c r="MG51" s="158"/>
      <c r="MH51" s="158"/>
      <c r="MI51" s="158"/>
      <c r="MJ51" s="158"/>
      <c r="MK51" s="158"/>
      <c r="ML51" s="158"/>
      <c r="MM51" s="158"/>
      <c r="MN51" s="158"/>
      <c r="MO51" s="158"/>
      <c r="MP51" s="158"/>
      <c r="MQ51" s="158"/>
      <c r="MR51" s="158"/>
      <c r="MS51" s="158"/>
      <c r="MT51" s="158"/>
      <c r="MU51" s="158"/>
      <c r="MV51" s="158"/>
      <c r="MW51" s="158"/>
      <c r="MX51" s="158"/>
      <c r="MY51" s="158"/>
      <c r="MZ51" s="158"/>
      <c r="NA51" s="158"/>
      <c r="NB51" s="158"/>
      <c r="NC51" s="158"/>
      <c r="ND51" s="158"/>
      <c r="NE51" s="158"/>
      <c r="NF51" s="158"/>
      <c r="NG51" s="158"/>
      <c r="NH51" s="158"/>
      <c r="NI51" s="158"/>
      <c r="NJ51" s="158"/>
      <c r="NK51" s="158"/>
      <c r="NL51" s="158"/>
      <c r="NM51" s="158"/>
      <c r="NN51" s="158"/>
      <c r="NO51" s="158"/>
      <c r="NP51" s="158"/>
      <c r="NQ51" s="158"/>
      <c r="NR51" s="158"/>
      <c r="NS51" s="158"/>
      <c r="NT51" s="158"/>
      <c r="NU51" s="158"/>
      <c r="NV51" s="158"/>
      <c r="NW51" s="158"/>
      <c r="NX51" s="158"/>
      <c r="NY51" s="158"/>
      <c r="NZ51" s="158"/>
      <c r="OA51" s="158"/>
      <c r="OB51" s="158"/>
      <c r="OC51" s="158"/>
      <c r="OD51" s="158"/>
      <c r="OE51" s="158"/>
      <c r="OF51" s="158"/>
      <c r="OG51" s="158"/>
      <c r="OH51" s="158"/>
      <c r="OI51" s="158"/>
      <c r="OJ51" s="158"/>
      <c r="OK51" s="158"/>
      <c r="OL51" s="158"/>
      <c r="OM51" s="158"/>
      <c r="ON51" s="158"/>
      <c r="OO51" s="158"/>
      <c r="OP51" s="158"/>
      <c r="OQ51" s="158"/>
      <c r="OR51" s="158"/>
      <c r="OS51" s="158"/>
      <c r="OT51" s="158"/>
      <c r="OU51" s="158"/>
      <c r="OV51" s="158"/>
      <c r="OW51" s="158"/>
      <c r="OX51" s="158"/>
      <c r="OY51" s="158"/>
      <c r="OZ51" s="158"/>
      <c r="PA51" s="158"/>
      <c r="PB51" s="158"/>
      <c r="PC51" s="158"/>
      <c r="PD51" s="158"/>
      <c r="PE51" s="158"/>
      <c r="PF51" s="158"/>
      <c r="PG51" s="158"/>
      <c r="PH51" s="158"/>
      <c r="PI51" s="158"/>
      <c r="PJ51" s="158"/>
      <c r="PK51" s="158"/>
      <c r="PL51" s="158"/>
      <c r="PM51" s="158"/>
      <c r="PN51" s="158"/>
      <c r="PO51" s="158"/>
      <c r="PP51" s="158"/>
      <c r="PQ51" s="158"/>
      <c r="PR51" s="158"/>
      <c r="PS51" s="158"/>
      <c r="PT51" s="158"/>
      <c r="PU51" s="158"/>
      <c r="PV51" s="158"/>
      <c r="PW51" s="158"/>
      <c r="PX51" s="158"/>
      <c r="PY51" s="158"/>
      <c r="PZ51" s="158"/>
      <c r="QA51" s="158"/>
      <c r="QB51" s="158"/>
      <c r="QC51" s="158"/>
      <c r="QD51" s="158"/>
      <c r="QE51" s="158"/>
      <c r="QF51" s="158"/>
      <c r="QG51" s="158"/>
      <c r="QH51" s="158"/>
      <c r="QI51" s="158"/>
      <c r="QJ51" s="158"/>
      <c r="QK51" s="158"/>
      <c r="QL51" s="158"/>
      <c r="QM51" s="158"/>
      <c r="QN51" s="158"/>
      <c r="QO51" s="158"/>
      <c r="QP51" s="158"/>
      <c r="QQ51" s="158"/>
      <c r="QR51" s="158"/>
      <c r="QS51" s="158"/>
      <c r="QT51" s="158"/>
      <c r="QU51" s="158"/>
      <c r="QV51" s="158"/>
      <c r="QW51" s="158"/>
      <c r="QX51" s="158"/>
      <c r="QY51" s="158"/>
      <c r="QZ51" s="158"/>
      <c r="RA51" s="158"/>
      <c r="RB51" s="158"/>
      <c r="RC51" s="158"/>
      <c r="RD51" s="158"/>
      <c r="RE51" s="158"/>
      <c r="RF51" s="158"/>
      <c r="RG51" s="158"/>
      <c r="RH51" s="158"/>
      <c r="RI51" s="158"/>
      <c r="RJ51" s="158"/>
      <c r="RK51" s="158"/>
      <c r="RL51" s="158"/>
      <c r="RM51" s="158"/>
      <c r="RN51" s="158"/>
      <c r="RO51" s="158"/>
      <c r="RP51" s="158"/>
      <c r="RQ51" s="158"/>
      <c r="RR51" s="158"/>
      <c r="RS51" s="158"/>
      <c r="RT51" s="158"/>
      <c r="RU51" s="158"/>
      <c r="RV51" s="158"/>
      <c r="RW51" s="158"/>
      <c r="RX51" s="158"/>
      <c r="RY51" s="158"/>
      <c r="RZ51" s="158"/>
      <c r="SA51" s="158"/>
      <c r="SB51" s="158"/>
      <c r="SC51" s="158"/>
      <c r="SD51" s="158"/>
      <c r="SE51" s="158"/>
      <c r="SF51" s="158"/>
      <c r="SG51" s="158"/>
      <c r="SH51" s="158"/>
      <c r="SI51" s="158"/>
      <c r="SJ51" s="158"/>
      <c r="SK51" s="158"/>
      <c r="SL51" s="158"/>
      <c r="SM51" s="158"/>
      <c r="SN51" s="158"/>
      <c r="SO51" s="158"/>
      <c r="SP51" s="158"/>
      <c r="SQ51" s="158"/>
      <c r="SR51" s="158"/>
      <c r="SS51" s="158"/>
      <c r="ST51" s="158"/>
      <c r="SU51" s="158"/>
      <c r="SV51" s="158"/>
      <c r="SW51" s="158"/>
      <c r="SX51" s="158"/>
      <c r="SY51" s="158"/>
      <c r="SZ51" s="158"/>
      <c r="TA51" s="158"/>
      <c r="TB51" s="158"/>
      <c r="TC51" s="158"/>
      <c r="TD51" s="158"/>
      <c r="TE51" s="158"/>
      <c r="TF51" s="158"/>
      <c r="TG51" s="158"/>
      <c r="TH51" s="158"/>
      <c r="TI51" s="158"/>
      <c r="TJ51" s="158"/>
      <c r="TK51" s="158"/>
      <c r="TL51" s="158"/>
      <c r="TM51" s="158"/>
      <c r="TN51" s="158"/>
      <c r="TO51" s="158"/>
      <c r="TP51" s="158"/>
      <c r="TQ51" s="158"/>
      <c r="TR51" s="158"/>
      <c r="TS51" s="158"/>
      <c r="TT51" s="158"/>
      <c r="TU51" s="158"/>
      <c r="TV51" s="158"/>
      <c r="TW51" s="158"/>
      <c r="TX51" s="158"/>
      <c r="TY51" s="158"/>
      <c r="TZ51" s="158"/>
      <c r="UA51" s="158"/>
      <c r="UB51" s="158"/>
      <c r="UC51" s="158"/>
      <c r="UD51" s="158"/>
      <c r="UE51" s="158"/>
      <c r="UF51" s="158"/>
      <c r="UG51" s="158"/>
      <c r="UH51" s="158"/>
      <c r="UI51" s="158"/>
      <c r="UJ51" s="158"/>
      <c r="UK51" s="158"/>
      <c r="UL51" s="158"/>
      <c r="UM51" s="158"/>
      <c r="UN51" s="158"/>
      <c r="UO51" s="158"/>
      <c r="UP51" s="158"/>
      <c r="UQ51" s="158"/>
      <c r="UR51" s="158"/>
      <c r="US51" s="158"/>
      <c r="UT51" s="158"/>
      <c r="UU51" s="158"/>
      <c r="UV51" s="158"/>
      <c r="UW51" s="158"/>
      <c r="UX51" s="158"/>
      <c r="UY51" s="158"/>
      <c r="UZ51" s="158"/>
      <c r="VA51" s="158"/>
      <c r="VB51" s="158"/>
      <c r="VC51" s="158"/>
      <c r="VD51" s="158"/>
      <c r="VE51" s="158"/>
      <c r="VF51" s="158"/>
      <c r="VG51" s="158"/>
      <c r="VH51" s="158"/>
      <c r="VI51" s="158"/>
      <c r="VJ51" s="158"/>
      <c r="VK51" s="158"/>
      <c r="VL51" s="158"/>
      <c r="VM51" s="158"/>
      <c r="VN51" s="158"/>
      <c r="VO51" s="158"/>
      <c r="VP51" s="158"/>
      <c r="VQ51" s="158"/>
      <c r="VR51" s="158"/>
      <c r="VS51" s="158"/>
      <c r="VT51" s="158"/>
      <c r="VU51" s="158"/>
      <c r="VV51" s="158"/>
      <c r="VW51" s="158"/>
      <c r="VX51" s="158"/>
      <c r="VY51" s="158"/>
      <c r="VZ51" s="158"/>
      <c r="WA51" s="158"/>
      <c r="WB51" s="158"/>
      <c r="WC51" s="158"/>
      <c r="WD51" s="158"/>
      <c r="WE51" s="158"/>
      <c r="WF51" s="158"/>
      <c r="WG51" s="158"/>
      <c r="WH51" s="158"/>
      <c r="WI51" s="158"/>
      <c r="WJ51" s="158"/>
      <c r="WK51" s="158"/>
      <c r="WL51" s="158"/>
      <c r="WM51" s="158"/>
      <c r="WN51" s="158"/>
      <c r="WO51" s="158"/>
      <c r="WP51" s="158"/>
      <c r="WQ51" s="158"/>
      <c r="WR51" s="158"/>
      <c r="WS51" s="158"/>
      <c r="WT51" s="158"/>
      <c r="WU51" s="158"/>
      <c r="WV51" s="158"/>
      <c r="WW51" s="158"/>
      <c r="WX51" s="158"/>
      <c r="WY51" s="158"/>
      <c r="WZ51" s="158"/>
      <c r="XA51" s="158"/>
      <c r="XB51" s="158"/>
      <c r="XC51" s="158"/>
      <c r="XD51" s="158"/>
      <c r="XE51" s="158"/>
      <c r="XF51" s="158"/>
      <c r="XG51" s="158"/>
      <c r="XH51" s="158"/>
      <c r="XI51" s="158"/>
      <c r="XJ51" s="158"/>
      <c r="XK51" s="158"/>
      <c r="XL51" s="158"/>
      <c r="XM51" s="158"/>
      <c r="XN51" s="158"/>
      <c r="XO51" s="158"/>
      <c r="XP51" s="158"/>
      <c r="XQ51" s="158"/>
      <c r="XR51" s="158"/>
      <c r="XS51" s="158"/>
      <c r="XT51" s="158"/>
      <c r="XU51" s="158"/>
      <c r="XV51" s="158"/>
      <c r="XW51" s="158"/>
      <c r="XX51" s="158"/>
      <c r="XY51" s="158"/>
      <c r="XZ51" s="158"/>
      <c r="YA51" s="158"/>
      <c r="YB51" s="158"/>
      <c r="YC51" s="158"/>
      <c r="YD51" s="158"/>
      <c r="YE51" s="158"/>
      <c r="YF51" s="158"/>
      <c r="YG51" s="158"/>
      <c r="YH51" s="158"/>
      <c r="YI51" s="158"/>
      <c r="YJ51" s="158"/>
      <c r="YK51" s="158"/>
      <c r="YL51" s="158"/>
      <c r="YM51" s="158"/>
      <c r="YN51" s="158"/>
      <c r="YO51" s="158"/>
      <c r="YP51" s="158"/>
      <c r="YQ51" s="158"/>
      <c r="YR51" s="158"/>
      <c r="YS51" s="158"/>
      <c r="YT51" s="158"/>
      <c r="YU51" s="158"/>
      <c r="YV51" s="158"/>
      <c r="YW51" s="158"/>
      <c r="YX51" s="158"/>
      <c r="YY51" s="158"/>
      <c r="YZ51" s="158"/>
      <c r="ZA51" s="158"/>
      <c r="ZB51" s="158"/>
      <c r="ZC51" s="158"/>
      <c r="ZD51" s="158"/>
      <c r="ZE51" s="158"/>
      <c r="ZF51" s="158"/>
      <c r="ZG51" s="158"/>
      <c r="ZH51" s="158"/>
      <c r="ZI51" s="158"/>
      <c r="ZJ51" s="158"/>
      <c r="ZK51" s="158"/>
      <c r="ZL51" s="158"/>
      <c r="ZM51" s="158"/>
      <c r="ZN51" s="158"/>
      <c r="ZO51" s="158"/>
      <c r="ZP51" s="158"/>
      <c r="ZQ51" s="158"/>
      <c r="ZR51" s="158"/>
      <c r="ZS51" s="158"/>
      <c r="ZT51" s="158"/>
      <c r="ZU51" s="158"/>
      <c r="ZV51" s="158"/>
      <c r="ZW51" s="158"/>
      <c r="ZX51" s="158"/>
      <c r="ZY51" s="158"/>
      <c r="ZZ51" s="158"/>
      <c r="AAA51" s="158"/>
      <c r="AAB51" s="158"/>
      <c r="AAC51" s="158"/>
      <c r="AAD51" s="158"/>
      <c r="AAE51" s="158"/>
      <c r="AAF51" s="158"/>
      <c r="AAG51" s="158"/>
      <c r="AAH51" s="158"/>
      <c r="AAI51" s="158"/>
      <c r="AAJ51" s="158"/>
      <c r="AAK51" s="158"/>
      <c r="AAL51" s="158"/>
      <c r="AAM51" s="158"/>
      <c r="AAN51" s="158"/>
      <c r="AAO51" s="158"/>
      <c r="AAP51" s="158"/>
      <c r="AAQ51" s="158"/>
      <c r="AAR51" s="158"/>
      <c r="AAS51" s="158"/>
      <c r="AAT51" s="158"/>
      <c r="AAU51" s="158"/>
      <c r="AAV51" s="158"/>
      <c r="AAW51" s="158"/>
      <c r="AAX51" s="158"/>
      <c r="AAY51" s="158"/>
      <c r="AAZ51" s="158"/>
      <c r="ABA51" s="158"/>
      <c r="ABB51" s="158"/>
      <c r="ABC51" s="158"/>
      <c r="ABD51" s="158"/>
      <c r="ABE51" s="158"/>
      <c r="ABF51" s="158"/>
      <c r="ABG51" s="158"/>
      <c r="ABH51" s="158"/>
      <c r="ABI51" s="158"/>
      <c r="ABJ51" s="158"/>
      <c r="ABK51" s="158"/>
      <c r="ABL51" s="158"/>
      <c r="ABM51" s="158"/>
      <c r="ABN51" s="158"/>
      <c r="ABO51" s="158"/>
      <c r="ABP51" s="158"/>
      <c r="ABQ51" s="158"/>
      <c r="ABR51" s="158"/>
      <c r="ABS51" s="158"/>
      <c r="ABT51" s="158"/>
      <c r="ABU51" s="158"/>
      <c r="ABV51" s="158"/>
      <c r="ABW51" s="158"/>
      <c r="ABX51" s="158"/>
      <c r="ABY51" s="158"/>
      <c r="ABZ51" s="158"/>
      <c r="ACA51" s="158"/>
      <c r="ACB51" s="158"/>
      <c r="ACC51" s="158"/>
      <c r="ACD51" s="158"/>
      <c r="ACE51" s="158"/>
      <c r="ACF51" s="158"/>
      <c r="ACG51" s="158"/>
      <c r="ACH51" s="158"/>
      <c r="ACI51" s="158"/>
      <c r="ACJ51" s="158"/>
      <c r="ACK51" s="158"/>
      <c r="ACL51" s="158"/>
      <c r="ACM51" s="158"/>
      <c r="ACN51" s="158"/>
      <c r="ACO51" s="158"/>
      <c r="ACP51" s="158"/>
      <c r="ACQ51" s="158"/>
      <c r="ACR51" s="158"/>
      <c r="ACS51" s="158"/>
      <c r="ACT51" s="158"/>
      <c r="ACU51" s="158"/>
      <c r="ACV51" s="158"/>
      <c r="ACW51" s="158"/>
      <c r="ACX51" s="158"/>
      <c r="ACY51" s="158"/>
      <c r="ACZ51" s="158"/>
      <c r="ADA51" s="158"/>
      <c r="ADB51" s="158"/>
      <c r="ADC51" s="158"/>
      <c r="ADD51" s="158"/>
      <c r="ADE51" s="158"/>
      <c r="ADF51" s="158"/>
      <c r="ADG51" s="158"/>
      <c r="ADH51" s="158"/>
      <c r="ADI51" s="158"/>
      <c r="ADJ51" s="158"/>
      <c r="ADK51" s="158"/>
      <c r="ADL51" s="158"/>
      <c r="ADM51" s="158"/>
      <c r="ADN51" s="158"/>
      <c r="ADO51" s="158"/>
      <c r="ADP51" s="158"/>
      <c r="ADQ51" s="158"/>
      <c r="ADR51" s="158"/>
      <c r="ADS51" s="158"/>
      <c r="ADT51" s="158"/>
      <c r="ADU51" s="158"/>
      <c r="ADV51" s="158"/>
      <c r="ADW51" s="158"/>
      <c r="ADX51" s="158"/>
      <c r="ADY51" s="158"/>
      <c r="ADZ51" s="158"/>
      <c r="AEA51" s="158"/>
      <c r="AEB51" s="158"/>
      <c r="AEC51" s="158"/>
      <c r="AED51" s="158"/>
      <c r="AEE51" s="158"/>
      <c r="AEF51" s="158"/>
      <c r="AEG51" s="158"/>
      <c r="AEH51" s="158"/>
      <c r="AEI51" s="158"/>
      <c r="AEJ51" s="158"/>
      <c r="AEK51" s="158"/>
      <c r="AEL51" s="158"/>
      <c r="AEM51" s="158"/>
      <c r="AEN51" s="158"/>
      <c r="AEO51" s="158"/>
      <c r="AEP51" s="158"/>
      <c r="AEQ51" s="158"/>
      <c r="AER51" s="158"/>
      <c r="AES51" s="158"/>
      <c r="AET51" s="158"/>
      <c r="AEU51" s="158"/>
      <c r="AEV51" s="158"/>
      <c r="AEW51" s="158"/>
      <c r="AEX51" s="158"/>
      <c r="AEY51" s="158"/>
      <c r="AEZ51" s="158"/>
      <c r="AFA51" s="158"/>
      <c r="AFB51" s="158"/>
      <c r="AFC51" s="158"/>
      <c r="AFD51" s="158"/>
      <c r="AFE51" s="158"/>
      <c r="AFF51" s="158"/>
      <c r="AFG51" s="158"/>
      <c r="AFH51" s="158"/>
      <c r="AFI51" s="158"/>
      <c r="AFJ51" s="158"/>
      <c r="AFK51" s="158"/>
      <c r="AFL51" s="158"/>
      <c r="AFM51" s="158"/>
      <c r="AFN51" s="158"/>
      <c r="AFO51" s="158"/>
      <c r="AFP51" s="158"/>
      <c r="AFQ51" s="158"/>
      <c r="AFR51" s="158"/>
      <c r="AFS51" s="158"/>
      <c r="AFT51" s="158"/>
      <c r="AFU51" s="158"/>
      <c r="AFV51" s="158"/>
      <c r="AFW51" s="158"/>
      <c r="AFX51" s="158"/>
      <c r="AFY51" s="158"/>
      <c r="AFZ51" s="158"/>
      <c r="AGA51" s="158"/>
      <c r="AGB51" s="158"/>
      <c r="AGC51" s="158"/>
      <c r="AGD51" s="158"/>
      <c r="AGE51" s="158"/>
      <c r="AGF51" s="158"/>
      <c r="AGG51" s="158"/>
      <c r="AGH51" s="158"/>
      <c r="AGI51" s="158"/>
      <c r="AGJ51" s="158"/>
      <c r="AGK51" s="158"/>
      <c r="AGL51" s="158"/>
      <c r="AGM51" s="158"/>
      <c r="AGN51" s="158"/>
      <c r="AGO51" s="158"/>
      <c r="AGP51" s="158"/>
      <c r="AGQ51" s="158"/>
      <c r="AGR51" s="158"/>
      <c r="AGS51" s="158"/>
      <c r="AGT51" s="158"/>
      <c r="AGU51" s="158"/>
      <c r="AGV51" s="158"/>
      <c r="AGW51" s="158"/>
      <c r="AGX51" s="158"/>
      <c r="AGY51" s="158"/>
      <c r="AGZ51" s="158"/>
      <c r="AHA51" s="158"/>
      <c r="AHB51" s="158"/>
      <c r="AHC51" s="158"/>
      <c r="AHD51" s="158"/>
      <c r="AHE51" s="158"/>
      <c r="AHF51" s="158"/>
      <c r="AHG51" s="158"/>
      <c r="AHH51" s="158"/>
      <c r="AHI51" s="158"/>
      <c r="AHJ51" s="158"/>
      <c r="AHK51" s="158"/>
      <c r="AHL51" s="158"/>
      <c r="AHM51" s="158"/>
      <c r="AHN51" s="158"/>
      <c r="AHO51" s="158"/>
      <c r="AHP51" s="158"/>
      <c r="AHQ51" s="158"/>
      <c r="AHR51" s="158"/>
      <c r="AHS51" s="158"/>
      <c r="AHT51" s="158"/>
      <c r="AHU51" s="158"/>
      <c r="AHV51" s="158"/>
      <c r="AHW51" s="158"/>
      <c r="AHX51" s="158"/>
      <c r="AHY51" s="158"/>
      <c r="AHZ51" s="158"/>
      <c r="AIA51" s="158"/>
      <c r="AIB51" s="158"/>
      <c r="AIC51" s="158"/>
      <c r="AID51" s="158"/>
      <c r="AIE51" s="158"/>
      <c r="AIF51" s="158"/>
      <c r="AIG51" s="158"/>
      <c r="AIH51" s="158"/>
      <c r="AII51" s="158"/>
      <c r="AIJ51" s="158"/>
      <c r="AIK51" s="158"/>
      <c r="AIL51" s="158"/>
      <c r="AIM51" s="158"/>
      <c r="AIN51" s="158"/>
      <c r="AIO51" s="158"/>
      <c r="AIP51" s="158"/>
      <c r="AIQ51" s="158"/>
      <c r="AIR51" s="158"/>
      <c r="AIS51" s="158"/>
      <c r="AIT51" s="158"/>
      <c r="AIU51" s="158"/>
      <c r="AIV51" s="158"/>
      <c r="AIW51" s="158"/>
      <c r="AIX51" s="158"/>
      <c r="AIY51" s="158"/>
      <c r="AIZ51" s="158"/>
      <c r="AJA51" s="158"/>
      <c r="AJB51" s="158"/>
      <c r="AJC51" s="158"/>
      <c r="AJD51" s="158"/>
      <c r="AJE51" s="158"/>
      <c r="AJF51" s="158"/>
      <c r="AJG51" s="158"/>
      <c r="AJH51" s="158"/>
      <c r="AJI51" s="158"/>
      <c r="AJJ51" s="158"/>
      <c r="AJK51" s="158"/>
      <c r="AJL51" s="158"/>
      <c r="AJM51" s="158"/>
      <c r="AJN51" s="158"/>
      <c r="AJO51" s="158"/>
      <c r="AJP51" s="158"/>
      <c r="AJQ51" s="158"/>
      <c r="AJR51" s="158"/>
      <c r="AJS51" s="158"/>
      <c r="AJT51" s="158"/>
      <c r="AJU51" s="158"/>
      <c r="AJV51" s="158"/>
      <c r="AJW51" s="158"/>
      <c r="AJX51" s="158"/>
      <c r="AJY51" s="158"/>
      <c r="AJZ51" s="158"/>
      <c r="AKA51" s="158"/>
      <c r="AKB51" s="158"/>
      <c r="AKC51" s="158"/>
    </row>
    <row r="52" spans="1:965" s="8" customFormat="1" ht="11.25" customHeight="1" x14ac:dyDescent="0.2">
      <c r="A52" s="5" t="s">
        <v>543</v>
      </c>
      <c r="B52" s="60" t="s">
        <v>44</v>
      </c>
      <c r="C52" s="5"/>
      <c r="D52" s="60">
        <v>10</v>
      </c>
      <c r="E52" s="60"/>
      <c r="F52" s="60">
        <v>20</v>
      </c>
      <c r="G52" s="60"/>
      <c r="H52" s="60"/>
      <c r="I52" s="60"/>
      <c r="J52" s="60"/>
      <c r="K52" s="155"/>
      <c r="L52" s="60"/>
      <c r="M52" s="60"/>
      <c r="N52" s="60"/>
      <c r="O52" s="60"/>
      <c r="P52" s="61">
        <f>SUM(D52:O52)</f>
        <v>30</v>
      </c>
      <c r="Q52" s="61"/>
      <c r="R52" s="61">
        <f>COUNT(D52:O52)</f>
        <v>2</v>
      </c>
      <c r="T52" s="158"/>
      <c r="U52" s="158"/>
      <c r="V52" s="158"/>
      <c r="W52" s="158"/>
      <c r="X52" s="158"/>
      <c r="Y52" s="158"/>
      <c r="Z52" s="158"/>
      <c r="AA52" s="158"/>
      <c r="AB52" s="158"/>
      <c r="AC52" s="158"/>
      <c r="AD52" s="158"/>
      <c r="AE52" s="158"/>
      <c r="AF52" s="158"/>
      <c r="AG52" s="158"/>
      <c r="AH52" s="158"/>
      <c r="AI52" s="158"/>
      <c r="AJ52" s="158"/>
      <c r="AK52" s="158"/>
      <c r="AL52" s="158"/>
      <c r="AM52" s="158"/>
      <c r="AN52" s="158"/>
      <c r="AO52" s="158"/>
      <c r="AP52" s="158"/>
      <c r="AQ52" s="158"/>
      <c r="AR52" s="158"/>
      <c r="AS52" s="158"/>
      <c r="AT52" s="158"/>
      <c r="AU52" s="158"/>
      <c r="AV52" s="158"/>
      <c r="AW52" s="158"/>
      <c r="AX52" s="158"/>
      <c r="AY52" s="158"/>
      <c r="AZ52" s="158"/>
      <c r="BA52" s="158"/>
      <c r="BB52" s="158"/>
      <c r="BC52" s="158"/>
      <c r="BD52" s="158"/>
      <c r="BE52" s="158"/>
      <c r="BF52" s="158"/>
      <c r="BG52" s="158"/>
      <c r="BH52" s="158"/>
      <c r="BI52" s="158"/>
      <c r="BJ52" s="158"/>
      <c r="BK52" s="158"/>
      <c r="BL52" s="158"/>
      <c r="BM52" s="158"/>
      <c r="BN52" s="158"/>
      <c r="BO52" s="158"/>
      <c r="BP52" s="158"/>
      <c r="BQ52" s="158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8"/>
      <c r="CM52" s="158"/>
      <c r="CN52" s="158"/>
      <c r="CO52" s="158"/>
      <c r="CP52" s="158"/>
      <c r="CQ52" s="158"/>
      <c r="CR52" s="158"/>
      <c r="CS52" s="158"/>
      <c r="CT52" s="158"/>
      <c r="CU52" s="158"/>
      <c r="CV52" s="158"/>
      <c r="CW52" s="158"/>
      <c r="CX52" s="158"/>
      <c r="CY52" s="158"/>
      <c r="CZ52" s="158"/>
      <c r="DA52" s="158"/>
      <c r="DB52" s="158"/>
      <c r="DC52" s="158"/>
      <c r="DD52" s="158"/>
      <c r="DE52" s="158"/>
      <c r="DF52" s="158"/>
      <c r="DG52" s="158"/>
      <c r="DH52" s="158"/>
      <c r="DI52" s="158"/>
      <c r="DJ52" s="158"/>
      <c r="DK52" s="158"/>
      <c r="DL52" s="158"/>
      <c r="DM52" s="158"/>
      <c r="DN52" s="158"/>
      <c r="DO52" s="158"/>
      <c r="DP52" s="158"/>
      <c r="DQ52" s="158"/>
      <c r="DR52" s="158"/>
      <c r="DS52" s="158"/>
      <c r="DT52" s="158"/>
      <c r="DU52" s="158"/>
      <c r="DV52" s="158"/>
      <c r="DW52" s="158"/>
      <c r="DX52" s="158"/>
      <c r="DY52" s="158"/>
      <c r="DZ52" s="158"/>
      <c r="EA52" s="158"/>
      <c r="EB52" s="158"/>
      <c r="EC52" s="158"/>
      <c r="ED52" s="158"/>
      <c r="EE52" s="158"/>
      <c r="EF52" s="158"/>
      <c r="EG52" s="158"/>
      <c r="EH52" s="158"/>
      <c r="EI52" s="158"/>
      <c r="EJ52" s="158"/>
      <c r="EK52" s="158"/>
      <c r="EL52" s="158"/>
      <c r="EM52" s="158"/>
      <c r="EN52" s="158"/>
      <c r="EO52" s="158"/>
      <c r="EP52" s="158"/>
      <c r="EQ52" s="158"/>
      <c r="ER52" s="158"/>
      <c r="ES52" s="158"/>
      <c r="ET52" s="158"/>
      <c r="EU52" s="158"/>
      <c r="EV52" s="158"/>
      <c r="EW52" s="158"/>
      <c r="EX52" s="158"/>
      <c r="EY52" s="158"/>
      <c r="EZ52" s="158"/>
      <c r="FA52" s="158"/>
      <c r="FB52" s="158"/>
      <c r="FC52" s="158"/>
      <c r="FD52" s="158"/>
      <c r="FE52" s="158"/>
      <c r="FF52" s="158"/>
      <c r="FG52" s="158"/>
      <c r="FH52" s="158"/>
      <c r="FI52" s="158"/>
      <c r="FJ52" s="158"/>
      <c r="FK52" s="158"/>
      <c r="FL52" s="158"/>
      <c r="FM52" s="158"/>
      <c r="FN52" s="158"/>
      <c r="FO52" s="158"/>
      <c r="FP52" s="158"/>
      <c r="FQ52" s="158"/>
      <c r="FR52" s="158"/>
      <c r="FS52" s="158"/>
      <c r="FT52" s="158"/>
      <c r="FU52" s="158"/>
      <c r="FV52" s="158"/>
      <c r="FW52" s="158"/>
      <c r="FX52" s="158"/>
      <c r="FY52" s="158"/>
      <c r="FZ52" s="158"/>
      <c r="GA52" s="158"/>
      <c r="GB52" s="158"/>
      <c r="GC52" s="158"/>
      <c r="GD52" s="158"/>
      <c r="GE52" s="158"/>
      <c r="GF52" s="158"/>
      <c r="GG52" s="158"/>
      <c r="GH52" s="158"/>
      <c r="GI52" s="158"/>
      <c r="GJ52" s="158"/>
      <c r="GK52" s="158"/>
      <c r="GL52" s="158"/>
      <c r="GM52" s="158"/>
      <c r="GN52" s="158"/>
      <c r="GO52" s="158"/>
      <c r="GP52" s="158"/>
      <c r="GQ52" s="158"/>
      <c r="GR52" s="158"/>
      <c r="GS52" s="158"/>
      <c r="GT52" s="158"/>
      <c r="GU52" s="158"/>
      <c r="GV52" s="158"/>
      <c r="GW52" s="158"/>
      <c r="GX52" s="158"/>
      <c r="GY52" s="158"/>
      <c r="GZ52" s="158"/>
      <c r="HA52" s="158"/>
      <c r="HB52" s="158"/>
      <c r="HC52" s="158"/>
      <c r="HD52" s="158"/>
      <c r="HE52" s="158"/>
      <c r="HF52" s="158"/>
      <c r="HG52" s="158"/>
      <c r="HH52" s="158"/>
      <c r="HI52" s="158"/>
      <c r="HJ52" s="158"/>
      <c r="HK52" s="158"/>
      <c r="HL52" s="158"/>
      <c r="HM52" s="158"/>
      <c r="HN52" s="158"/>
      <c r="HO52" s="158"/>
      <c r="HP52" s="158"/>
      <c r="HQ52" s="158"/>
      <c r="HR52" s="158"/>
      <c r="HS52" s="158"/>
      <c r="HT52" s="158"/>
      <c r="HU52" s="158"/>
      <c r="HV52" s="158"/>
      <c r="HW52" s="158"/>
      <c r="HX52" s="158"/>
      <c r="HY52" s="158"/>
      <c r="HZ52" s="158"/>
      <c r="IA52" s="158"/>
      <c r="IB52" s="158"/>
      <c r="IC52" s="158"/>
      <c r="ID52" s="158"/>
      <c r="IE52" s="158"/>
      <c r="IF52" s="158"/>
      <c r="IG52" s="158"/>
      <c r="IH52" s="158"/>
      <c r="II52" s="158"/>
      <c r="IJ52" s="158"/>
      <c r="IK52" s="158"/>
      <c r="IL52" s="158"/>
      <c r="IM52" s="158"/>
      <c r="IN52" s="158"/>
      <c r="IO52" s="158"/>
      <c r="IP52" s="158"/>
      <c r="IQ52" s="158"/>
      <c r="IR52" s="158"/>
      <c r="IS52" s="158"/>
      <c r="IT52" s="158"/>
      <c r="IU52" s="158"/>
      <c r="IV52" s="158"/>
      <c r="IW52" s="158"/>
      <c r="IX52" s="158"/>
      <c r="IY52" s="158"/>
      <c r="IZ52" s="158"/>
      <c r="JA52" s="158"/>
      <c r="JB52" s="158"/>
      <c r="JC52" s="158"/>
      <c r="JD52" s="158"/>
      <c r="JE52" s="158"/>
      <c r="JF52" s="158"/>
      <c r="JG52" s="158"/>
      <c r="JH52" s="158"/>
      <c r="JI52" s="158"/>
      <c r="JJ52" s="158"/>
      <c r="JK52" s="158"/>
      <c r="JL52" s="158"/>
      <c r="JM52" s="158"/>
      <c r="JN52" s="158"/>
      <c r="JO52" s="158"/>
      <c r="JP52" s="158"/>
      <c r="JQ52" s="158"/>
      <c r="JR52" s="158"/>
      <c r="JS52" s="158"/>
      <c r="JT52" s="158"/>
      <c r="JU52" s="158"/>
      <c r="JV52" s="158"/>
      <c r="JW52" s="158"/>
      <c r="JX52" s="158"/>
      <c r="JY52" s="158"/>
      <c r="JZ52" s="158"/>
      <c r="KA52" s="158"/>
      <c r="KB52" s="158"/>
      <c r="KC52" s="158"/>
      <c r="KD52" s="158"/>
      <c r="KE52" s="158"/>
      <c r="KF52" s="158"/>
      <c r="KG52" s="158"/>
      <c r="KH52" s="158"/>
      <c r="KI52" s="158"/>
      <c r="KJ52" s="158"/>
      <c r="KK52" s="158"/>
      <c r="KL52" s="158"/>
      <c r="KM52" s="158"/>
      <c r="KN52" s="158"/>
      <c r="KO52" s="158"/>
      <c r="KP52" s="158"/>
      <c r="KQ52" s="158"/>
      <c r="KR52" s="158"/>
      <c r="KS52" s="158"/>
      <c r="KT52" s="158"/>
      <c r="KU52" s="158"/>
      <c r="KV52" s="158"/>
      <c r="KW52" s="158"/>
      <c r="KX52" s="158"/>
      <c r="KY52" s="158"/>
      <c r="KZ52" s="158"/>
      <c r="LA52" s="158"/>
      <c r="LB52" s="158"/>
      <c r="LC52" s="158"/>
      <c r="LD52" s="158"/>
      <c r="LE52" s="158"/>
      <c r="LF52" s="158"/>
      <c r="LG52" s="158"/>
      <c r="LH52" s="158"/>
      <c r="LI52" s="158"/>
      <c r="LJ52" s="158"/>
      <c r="LK52" s="158"/>
      <c r="LL52" s="158"/>
      <c r="LM52" s="158"/>
      <c r="LN52" s="158"/>
      <c r="LO52" s="158"/>
      <c r="LP52" s="158"/>
      <c r="LQ52" s="158"/>
      <c r="LR52" s="158"/>
      <c r="LS52" s="158"/>
      <c r="LT52" s="158"/>
      <c r="LU52" s="158"/>
      <c r="LV52" s="158"/>
      <c r="LW52" s="158"/>
      <c r="LX52" s="158"/>
      <c r="LY52" s="158"/>
      <c r="LZ52" s="158"/>
      <c r="MA52" s="158"/>
      <c r="MB52" s="158"/>
      <c r="MC52" s="158"/>
      <c r="MD52" s="158"/>
      <c r="ME52" s="158"/>
      <c r="MF52" s="158"/>
      <c r="MG52" s="158"/>
      <c r="MH52" s="158"/>
      <c r="MI52" s="158"/>
      <c r="MJ52" s="158"/>
      <c r="MK52" s="158"/>
      <c r="ML52" s="158"/>
      <c r="MM52" s="158"/>
      <c r="MN52" s="158"/>
      <c r="MO52" s="158"/>
      <c r="MP52" s="158"/>
      <c r="MQ52" s="158"/>
      <c r="MR52" s="158"/>
      <c r="MS52" s="158"/>
      <c r="MT52" s="158"/>
      <c r="MU52" s="158"/>
      <c r="MV52" s="158"/>
      <c r="MW52" s="158"/>
      <c r="MX52" s="158"/>
      <c r="MY52" s="158"/>
      <c r="MZ52" s="158"/>
      <c r="NA52" s="158"/>
      <c r="NB52" s="158"/>
      <c r="NC52" s="158"/>
      <c r="ND52" s="158"/>
      <c r="NE52" s="158"/>
      <c r="NF52" s="158"/>
      <c r="NG52" s="158"/>
      <c r="NH52" s="158"/>
      <c r="NI52" s="158"/>
      <c r="NJ52" s="158"/>
      <c r="NK52" s="158"/>
      <c r="NL52" s="158"/>
      <c r="NM52" s="158"/>
      <c r="NN52" s="158"/>
      <c r="NO52" s="158"/>
      <c r="NP52" s="158"/>
      <c r="NQ52" s="158"/>
      <c r="NR52" s="158"/>
      <c r="NS52" s="158"/>
      <c r="NT52" s="158"/>
      <c r="NU52" s="158"/>
      <c r="NV52" s="158"/>
      <c r="NW52" s="158"/>
      <c r="NX52" s="158"/>
      <c r="NY52" s="158"/>
      <c r="NZ52" s="158"/>
      <c r="OA52" s="158"/>
      <c r="OB52" s="158"/>
      <c r="OC52" s="158"/>
      <c r="OD52" s="158"/>
      <c r="OE52" s="158"/>
      <c r="OF52" s="158"/>
      <c r="OG52" s="158"/>
      <c r="OH52" s="158"/>
      <c r="OI52" s="158"/>
      <c r="OJ52" s="158"/>
      <c r="OK52" s="158"/>
      <c r="OL52" s="158"/>
      <c r="OM52" s="158"/>
      <c r="ON52" s="158"/>
      <c r="OO52" s="158"/>
      <c r="OP52" s="158"/>
      <c r="OQ52" s="158"/>
      <c r="OR52" s="158"/>
      <c r="OS52" s="158"/>
      <c r="OT52" s="158"/>
      <c r="OU52" s="158"/>
      <c r="OV52" s="158"/>
      <c r="OW52" s="158"/>
      <c r="OX52" s="158"/>
      <c r="OY52" s="158"/>
      <c r="OZ52" s="158"/>
      <c r="PA52" s="158"/>
      <c r="PB52" s="158"/>
      <c r="PC52" s="158"/>
      <c r="PD52" s="158"/>
      <c r="PE52" s="158"/>
      <c r="PF52" s="158"/>
      <c r="PG52" s="158"/>
      <c r="PH52" s="158"/>
      <c r="PI52" s="158"/>
      <c r="PJ52" s="158"/>
      <c r="PK52" s="158"/>
      <c r="PL52" s="158"/>
      <c r="PM52" s="158"/>
      <c r="PN52" s="158"/>
      <c r="PO52" s="158"/>
      <c r="PP52" s="158"/>
      <c r="PQ52" s="158"/>
      <c r="PR52" s="158"/>
      <c r="PS52" s="158"/>
      <c r="PT52" s="158"/>
      <c r="PU52" s="158"/>
      <c r="PV52" s="158"/>
      <c r="PW52" s="158"/>
      <c r="PX52" s="158"/>
      <c r="PY52" s="158"/>
      <c r="PZ52" s="158"/>
      <c r="QA52" s="158"/>
      <c r="QB52" s="158"/>
      <c r="QC52" s="158"/>
      <c r="QD52" s="158"/>
      <c r="QE52" s="158"/>
      <c r="QF52" s="158"/>
      <c r="QG52" s="158"/>
      <c r="QH52" s="158"/>
      <c r="QI52" s="158"/>
      <c r="QJ52" s="158"/>
      <c r="QK52" s="158"/>
      <c r="QL52" s="158"/>
      <c r="QM52" s="158"/>
      <c r="QN52" s="158"/>
      <c r="QO52" s="158"/>
      <c r="QP52" s="158"/>
      <c r="QQ52" s="158"/>
      <c r="QR52" s="158"/>
      <c r="QS52" s="158"/>
      <c r="QT52" s="158"/>
      <c r="QU52" s="158"/>
      <c r="QV52" s="158"/>
      <c r="QW52" s="158"/>
      <c r="QX52" s="158"/>
      <c r="QY52" s="158"/>
      <c r="QZ52" s="158"/>
      <c r="RA52" s="158"/>
      <c r="RB52" s="158"/>
      <c r="RC52" s="158"/>
      <c r="RD52" s="158"/>
      <c r="RE52" s="158"/>
      <c r="RF52" s="158"/>
      <c r="RG52" s="158"/>
      <c r="RH52" s="158"/>
      <c r="RI52" s="158"/>
      <c r="RJ52" s="158"/>
      <c r="RK52" s="158"/>
      <c r="RL52" s="158"/>
      <c r="RM52" s="158"/>
      <c r="RN52" s="158"/>
      <c r="RO52" s="158"/>
      <c r="RP52" s="158"/>
      <c r="RQ52" s="158"/>
      <c r="RR52" s="158"/>
      <c r="RS52" s="158"/>
      <c r="RT52" s="158"/>
      <c r="RU52" s="158"/>
      <c r="RV52" s="158"/>
      <c r="RW52" s="158"/>
      <c r="RX52" s="158"/>
      <c r="RY52" s="158"/>
      <c r="RZ52" s="158"/>
      <c r="SA52" s="158"/>
      <c r="SB52" s="158"/>
      <c r="SC52" s="158"/>
      <c r="SD52" s="158"/>
      <c r="SE52" s="158"/>
      <c r="SF52" s="158"/>
      <c r="SG52" s="158"/>
      <c r="SH52" s="158"/>
      <c r="SI52" s="158"/>
      <c r="SJ52" s="158"/>
      <c r="SK52" s="158"/>
      <c r="SL52" s="158"/>
      <c r="SM52" s="158"/>
      <c r="SN52" s="158"/>
      <c r="SO52" s="158"/>
      <c r="SP52" s="158"/>
      <c r="SQ52" s="158"/>
      <c r="SR52" s="158"/>
      <c r="SS52" s="158"/>
      <c r="ST52" s="158"/>
      <c r="SU52" s="158"/>
      <c r="SV52" s="158"/>
      <c r="SW52" s="158"/>
      <c r="SX52" s="158"/>
      <c r="SY52" s="158"/>
      <c r="SZ52" s="158"/>
      <c r="TA52" s="158"/>
      <c r="TB52" s="158"/>
      <c r="TC52" s="158"/>
      <c r="TD52" s="158"/>
      <c r="TE52" s="158"/>
      <c r="TF52" s="158"/>
      <c r="TG52" s="158"/>
      <c r="TH52" s="158"/>
      <c r="TI52" s="158"/>
      <c r="TJ52" s="158"/>
      <c r="TK52" s="158"/>
      <c r="TL52" s="158"/>
      <c r="TM52" s="158"/>
      <c r="TN52" s="158"/>
      <c r="TO52" s="158"/>
      <c r="TP52" s="158"/>
      <c r="TQ52" s="158"/>
      <c r="TR52" s="158"/>
      <c r="TS52" s="158"/>
      <c r="TT52" s="158"/>
      <c r="TU52" s="158"/>
      <c r="TV52" s="158"/>
      <c r="TW52" s="158"/>
      <c r="TX52" s="158"/>
      <c r="TY52" s="158"/>
      <c r="TZ52" s="158"/>
      <c r="UA52" s="158"/>
      <c r="UB52" s="158"/>
      <c r="UC52" s="158"/>
      <c r="UD52" s="158"/>
      <c r="UE52" s="158"/>
      <c r="UF52" s="158"/>
      <c r="UG52" s="158"/>
      <c r="UH52" s="158"/>
      <c r="UI52" s="158"/>
      <c r="UJ52" s="158"/>
      <c r="UK52" s="158"/>
      <c r="UL52" s="158"/>
      <c r="UM52" s="158"/>
      <c r="UN52" s="158"/>
      <c r="UO52" s="158"/>
      <c r="UP52" s="158"/>
      <c r="UQ52" s="158"/>
      <c r="UR52" s="158"/>
      <c r="US52" s="158"/>
      <c r="UT52" s="158"/>
      <c r="UU52" s="158"/>
      <c r="UV52" s="158"/>
      <c r="UW52" s="158"/>
      <c r="UX52" s="158"/>
      <c r="UY52" s="158"/>
      <c r="UZ52" s="158"/>
      <c r="VA52" s="158"/>
      <c r="VB52" s="158"/>
      <c r="VC52" s="158"/>
      <c r="VD52" s="158"/>
      <c r="VE52" s="158"/>
      <c r="VF52" s="158"/>
      <c r="VG52" s="158"/>
      <c r="VH52" s="158"/>
      <c r="VI52" s="158"/>
      <c r="VJ52" s="158"/>
      <c r="VK52" s="158"/>
      <c r="VL52" s="158"/>
      <c r="VM52" s="158"/>
      <c r="VN52" s="158"/>
      <c r="VO52" s="158"/>
      <c r="VP52" s="158"/>
      <c r="VQ52" s="158"/>
      <c r="VR52" s="158"/>
      <c r="VS52" s="158"/>
      <c r="VT52" s="158"/>
      <c r="VU52" s="158"/>
      <c r="VV52" s="158"/>
      <c r="VW52" s="158"/>
      <c r="VX52" s="158"/>
      <c r="VY52" s="158"/>
      <c r="VZ52" s="158"/>
      <c r="WA52" s="158"/>
      <c r="WB52" s="158"/>
      <c r="WC52" s="158"/>
      <c r="WD52" s="158"/>
      <c r="WE52" s="158"/>
      <c r="WF52" s="158"/>
      <c r="WG52" s="158"/>
      <c r="WH52" s="158"/>
      <c r="WI52" s="158"/>
      <c r="WJ52" s="158"/>
      <c r="WK52" s="158"/>
      <c r="WL52" s="158"/>
      <c r="WM52" s="158"/>
      <c r="WN52" s="158"/>
      <c r="WO52" s="158"/>
      <c r="WP52" s="158"/>
      <c r="WQ52" s="158"/>
      <c r="WR52" s="158"/>
      <c r="WS52" s="158"/>
      <c r="WT52" s="158"/>
      <c r="WU52" s="158"/>
      <c r="WV52" s="158"/>
      <c r="WW52" s="158"/>
      <c r="WX52" s="158"/>
      <c r="WY52" s="158"/>
      <c r="WZ52" s="158"/>
      <c r="XA52" s="158"/>
      <c r="XB52" s="158"/>
      <c r="XC52" s="158"/>
      <c r="XD52" s="158"/>
      <c r="XE52" s="158"/>
      <c r="XF52" s="158"/>
      <c r="XG52" s="158"/>
      <c r="XH52" s="158"/>
      <c r="XI52" s="158"/>
      <c r="XJ52" s="158"/>
      <c r="XK52" s="158"/>
      <c r="XL52" s="158"/>
      <c r="XM52" s="158"/>
      <c r="XN52" s="158"/>
      <c r="XO52" s="158"/>
      <c r="XP52" s="158"/>
      <c r="XQ52" s="158"/>
      <c r="XR52" s="158"/>
      <c r="XS52" s="158"/>
      <c r="XT52" s="158"/>
      <c r="XU52" s="158"/>
      <c r="XV52" s="158"/>
      <c r="XW52" s="158"/>
      <c r="XX52" s="158"/>
      <c r="XY52" s="158"/>
      <c r="XZ52" s="158"/>
      <c r="YA52" s="158"/>
      <c r="YB52" s="158"/>
      <c r="YC52" s="158"/>
      <c r="YD52" s="158"/>
      <c r="YE52" s="158"/>
      <c r="YF52" s="158"/>
      <c r="YG52" s="158"/>
      <c r="YH52" s="158"/>
      <c r="YI52" s="158"/>
      <c r="YJ52" s="158"/>
      <c r="YK52" s="158"/>
      <c r="YL52" s="158"/>
      <c r="YM52" s="158"/>
      <c r="YN52" s="158"/>
      <c r="YO52" s="158"/>
      <c r="YP52" s="158"/>
      <c r="YQ52" s="158"/>
      <c r="YR52" s="158"/>
      <c r="YS52" s="158"/>
      <c r="YT52" s="158"/>
      <c r="YU52" s="158"/>
      <c r="YV52" s="158"/>
      <c r="YW52" s="158"/>
      <c r="YX52" s="158"/>
      <c r="YY52" s="158"/>
      <c r="YZ52" s="158"/>
      <c r="ZA52" s="158"/>
      <c r="ZB52" s="158"/>
      <c r="ZC52" s="158"/>
      <c r="ZD52" s="158"/>
      <c r="ZE52" s="158"/>
      <c r="ZF52" s="158"/>
      <c r="ZG52" s="158"/>
      <c r="ZH52" s="158"/>
      <c r="ZI52" s="158"/>
      <c r="ZJ52" s="158"/>
      <c r="ZK52" s="158"/>
      <c r="ZL52" s="158"/>
      <c r="ZM52" s="158"/>
      <c r="ZN52" s="158"/>
      <c r="ZO52" s="158"/>
      <c r="ZP52" s="158"/>
      <c r="ZQ52" s="158"/>
      <c r="ZR52" s="158"/>
      <c r="ZS52" s="158"/>
      <c r="ZT52" s="158"/>
      <c r="ZU52" s="158"/>
      <c r="ZV52" s="158"/>
      <c r="ZW52" s="158"/>
      <c r="ZX52" s="158"/>
      <c r="ZY52" s="158"/>
      <c r="ZZ52" s="158"/>
      <c r="AAA52" s="158"/>
      <c r="AAB52" s="158"/>
      <c r="AAC52" s="158"/>
      <c r="AAD52" s="158"/>
      <c r="AAE52" s="158"/>
      <c r="AAF52" s="158"/>
      <c r="AAG52" s="158"/>
      <c r="AAH52" s="158"/>
      <c r="AAI52" s="158"/>
      <c r="AAJ52" s="158"/>
      <c r="AAK52" s="158"/>
      <c r="AAL52" s="158"/>
      <c r="AAM52" s="158"/>
      <c r="AAN52" s="158"/>
      <c r="AAO52" s="158"/>
      <c r="AAP52" s="158"/>
      <c r="AAQ52" s="158"/>
      <c r="AAR52" s="158"/>
      <c r="AAS52" s="158"/>
      <c r="AAT52" s="158"/>
      <c r="AAU52" s="158"/>
      <c r="AAV52" s="158"/>
      <c r="AAW52" s="158"/>
      <c r="AAX52" s="158"/>
      <c r="AAY52" s="158"/>
      <c r="AAZ52" s="158"/>
      <c r="ABA52" s="158"/>
      <c r="ABB52" s="158"/>
      <c r="ABC52" s="158"/>
      <c r="ABD52" s="158"/>
      <c r="ABE52" s="158"/>
      <c r="ABF52" s="158"/>
      <c r="ABG52" s="158"/>
      <c r="ABH52" s="158"/>
      <c r="ABI52" s="158"/>
      <c r="ABJ52" s="158"/>
      <c r="ABK52" s="158"/>
      <c r="ABL52" s="158"/>
      <c r="ABM52" s="158"/>
      <c r="ABN52" s="158"/>
      <c r="ABO52" s="158"/>
      <c r="ABP52" s="158"/>
      <c r="ABQ52" s="158"/>
      <c r="ABR52" s="158"/>
      <c r="ABS52" s="158"/>
      <c r="ABT52" s="158"/>
      <c r="ABU52" s="158"/>
      <c r="ABV52" s="158"/>
      <c r="ABW52" s="158"/>
      <c r="ABX52" s="158"/>
      <c r="ABY52" s="158"/>
      <c r="ABZ52" s="158"/>
      <c r="ACA52" s="158"/>
      <c r="ACB52" s="158"/>
      <c r="ACC52" s="158"/>
      <c r="ACD52" s="158"/>
      <c r="ACE52" s="158"/>
      <c r="ACF52" s="158"/>
      <c r="ACG52" s="158"/>
      <c r="ACH52" s="158"/>
      <c r="ACI52" s="158"/>
      <c r="ACJ52" s="158"/>
      <c r="ACK52" s="158"/>
      <c r="ACL52" s="158"/>
      <c r="ACM52" s="158"/>
      <c r="ACN52" s="158"/>
      <c r="ACO52" s="158"/>
      <c r="ACP52" s="158"/>
      <c r="ACQ52" s="158"/>
      <c r="ACR52" s="158"/>
      <c r="ACS52" s="158"/>
      <c r="ACT52" s="158"/>
      <c r="ACU52" s="158"/>
      <c r="ACV52" s="158"/>
      <c r="ACW52" s="158"/>
      <c r="ACX52" s="158"/>
      <c r="ACY52" s="158"/>
      <c r="ACZ52" s="158"/>
      <c r="ADA52" s="158"/>
      <c r="ADB52" s="158"/>
      <c r="ADC52" s="158"/>
      <c r="ADD52" s="158"/>
      <c r="ADE52" s="158"/>
      <c r="ADF52" s="158"/>
      <c r="ADG52" s="158"/>
      <c r="ADH52" s="158"/>
      <c r="ADI52" s="158"/>
      <c r="ADJ52" s="158"/>
      <c r="ADK52" s="158"/>
      <c r="ADL52" s="158"/>
      <c r="ADM52" s="158"/>
      <c r="ADN52" s="158"/>
      <c r="ADO52" s="158"/>
      <c r="ADP52" s="158"/>
      <c r="ADQ52" s="158"/>
      <c r="ADR52" s="158"/>
      <c r="ADS52" s="158"/>
      <c r="ADT52" s="158"/>
      <c r="ADU52" s="158"/>
      <c r="ADV52" s="158"/>
      <c r="ADW52" s="158"/>
      <c r="ADX52" s="158"/>
      <c r="ADY52" s="158"/>
      <c r="ADZ52" s="158"/>
      <c r="AEA52" s="158"/>
      <c r="AEB52" s="158"/>
      <c r="AEC52" s="158"/>
      <c r="AED52" s="158"/>
      <c r="AEE52" s="158"/>
      <c r="AEF52" s="158"/>
      <c r="AEG52" s="158"/>
      <c r="AEH52" s="158"/>
      <c r="AEI52" s="158"/>
      <c r="AEJ52" s="158"/>
      <c r="AEK52" s="158"/>
      <c r="AEL52" s="158"/>
      <c r="AEM52" s="158"/>
      <c r="AEN52" s="158"/>
      <c r="AEO52" s="158"/>
      <c r="AEP52" s="158"/>
      <c r="AEQ52" s="158"/>
      <c r="AER52" s="158"/>
      <c r="AES52" s="158"/>
      <c r="AET52" s="158"/>
      <c r="AEU52" s="158"/>
      <c r="AEV52" s="158"/>
      <c r="AEW52" s="158"/>
      <c r="AEX52" s="158"/>
      <c r="AEY52" s="158"/>
      <c r="AEZ52" s="158"/>
      <c r="AFA52" s="158"/>
      <c r="AFB52" s="158"/>
      <c r="AFC52" s="158"/>
      <c r="AFD52" s="158"/>
      <c r="AFE52" s="158"/>
      <c r="AFF52" s="158"/>
      <c r="AFG52" s="158"/>
      <c r="AFH52" s="158"/>
      <c r="AFI52" s="158"/>
      <c r="AFJ52" s="158"/>
      <c r="AFK52" s="158"/>
      <c r="AFL52" s="158"/>
      <c r="AFM52" s="158"/>
      <c r="AFN52" s="158"/>
      <c r="AFO52" s="158"/>
      <c r="AFP52" s="158"/>
      <c r="AFQ52" s="158"/>
      <c r="AFR52" s="158"/>
      <c r="AFS52" s="158"/>
      <c r="AFT52" s="158"/>
      <c r="AFU52" s="158"/>
      <c r="AFV52" s="158"/>
      <c r="AFW52" s="158"/>
      <c r="AFX52" s="158"/>
      <c r="AFY52" s="158"/>
      <c r="AFZ52" s="158"/>
      <c r="AGA52" s="158"/>
      <c r="AGB52" s="158"/>
      <c r="AGC52" s="158"/>
      <c r="AGD52" s="158"/>
      <c r="AGE52" s="158"/>
      <c r="AGF52" s="158"/>
      <c r="AGG52" s="158"/>
      <c r="AGH52" s="158"/>
      <c r="AGI52" s="158"/>
      <c r="AGJ52" s="158"/>
      <c r="AGK52" s="158"/>
      <c r="AGL52" s="158"/>
      <c r="AGM52" s="158"/>
      <c r="AGN52" s="158"/>
      <c r="AGO52" s="158"/>
      <c r="AGP52" s="158"/>
      <c r="AGQ52" s="158"/>
      <c r="AGR52" s="158"/>
      <c r="AGS52" s="158"/>
      <c r="AGT52" s="158"/>
      <c r="AGU52" s="158"/>
      <c r="AGV52" s="158"/>
      <c r="AGW52" s="158"/>
      <c r="AGX52" s="158"/>
      <c r="AGY52" s="158"/>
      <c r="AGZ52" s="158"/>
      <c r="AHA52" s="158"/>
      <c r="AHB52" s="158"/>
      <c r="AHC52" s="158"/>
      <c r="AHD52" s="158"/>
      <c r="AHE52" s="158"/>
      <c r="AHF52" s="158"/>
      <c r="AHG52" s="158"/>
      <c r="AHH52" s="158"/>
      <c r="AHI52" s="158"/>
      <c r="AHJ52" s="158"/>
      <c r="AHK52" s="158"/>
      <c r="AHL52" s="158"/>
      <c r="AHM52" s="158"/>
      <c r="AHN52" s="158"/>
      <c r="AHO52" s="158"/>
      <c r="AHP52" s="158"/>
      <c r="AHQ52" s="158"/>
      <c r="AHR52" s="158"/>
      <c r="AHS52" s="158"/>
      <c r="AHT52" s="158"/>
      <c r="AHU52" s="158"/>
      <c r="AHV52" s="158"/>
      <c r="AHW52" s="158"/>
      <c r="AHX52" s="158"/>
      <c r="AHY52" s="158"/>
      <c r="AHZ52" s="158"/>
      <c r="AIA52" s="158"/>
      <c r="AIB52" s="158"/>
      <c r="AIC52" s="158"/>
      <c r="AID52" s="158"/>
      <c r="AIE52" s="158"/>
      <c r="AIF52" s="158"/>
      <c r="AIG52" s="158"/>
      <c r="AIH52" s="158"/>
      <c r="AII52" s="158"/>
      <c r="AIJ52" s="158"/>
      <c r="AIK52" s="158"/>
      <c r="AIL52" s="158"/>
      <c r="AIM52" s="158"/>
      <c r="AIN52" s="158"/>
      <c r="AIO52" s="158"/>
      <c r="AIP52" s="158"/>
      <c r="AIQ52" s="158"/>
      <c r="AIR52" s="158"/>
      <c r="AIS52" s="158"/>
      <c r="AIT52" s="158"/>
      <c r="AIU52" s="158"/>
      <c r="AIV52" s="158"/>
      <c r="AIW52" s="158"/>
      <c r="AIX52" s="158"/>
      <c r="AIY52" s="158"/>
      <c r="AIZ52" s="158"/>
      <c r="AJA52" s="158"/>
      <c r="AJB52" s="158"/>
      <c r="AJC52" s="158"/>
      <c r="AJD52" s="158"/>
      <c r="AJE52" s="158"/>
      <c r="AJF52" s="158"/>
      <c r="AJG52" s="158"/>
      <c r="AJH52" s="158"/>
      <c r="AJI52" s="158"/>
      <c r="AJJ52" s="158"/>
      <c r="AJK52" s="158"/>
      <c r="AJL52" s="158"/>
      <c r="AJM52" s="158"/>
      <c r="AJN52" s="158"/>
      <c r="AJO52" s="158"/>
      <c r="AJP52" s="158"/>
      <c r="AJQ52" s="158"/>
      <c r="AJR52" s="158"/>
      <c r="AJS52" s="158"/>
      <c r="AJT52" s="158"/>
      <c r="AJU52" s="158"/>
      <c r="AJV52" s="158"/>
      <c r="AJW52" s="158"/>
      <c r="AJX52" s="158"/>
      <c r="AJY52" s="158"/>
      <c r="AJZ52" s="158"/>
      <c r="AKA52" s="158"/>
      <c r="AKB52" s="158"/>
      <c r="AKC52" s="158"/>
    </row>
    <row r="53" spans="1:965" s="8" customFormat="1" ht="11.25" customHeight="1" x14ac:dyDescent="0.2">
      <c r="A53" s="5" t="s">
        <v>544</v>
      </c>
      <c r="B53" s="60" t="s">
        <v>44</v>
      </c>
      <c r="C53" s="5"/>
      <c r="D53" s="60"/>
      <c r="E53" s="60"/>
      <c r="F53" s="60">
        <v>30</v>
      </c>
      <c r="G53" s="60"/>
      <c r="H53" s="60"/>
      <c r="I53" s="60"/>
      <c r="J53" s="60"/>
      <c r="K53" s="155"/>
      <c r="L53" s="60"/>
      <c r="M53" s="60"/>
      <c r="N53" s="60"/>
      <c r="O53" s="60"/>
      <c r="P53" s="61">
        <f>SUM(D53:O53)</f>
        <v>30</v>
      </c>
      <c r="Q53" s="61"/>
      <c r="R53" s="61">
        <f>COUNT(D53:O53)</f>
        <v>1</v>
      </c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8"/>
      <c r="AJ53" s="158"/>
      <c r="AK53" s="158"/>
      <c r="AL53" s="158"/>
      <c r="AM53" s="158"/>
      <c r="AN53" s="158"/>
      <c r="AO53" s="158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8"/>
      <c r="BA53" s="158"/>
      <c r="BB53" s="158"/>
      <c r="BC53" s="158"/>
      <c r="BD53" s="158"/>
      <c r="BE53" s="158"/>
      <c r="BF53" s="158"/>
      <c r="BG53" s="158"/>
      <c r="BH53" s="158"/>
      <c r="BI53" s="158"/>
      <c r="BJ53" s="158"/>
      <c r="BK53" s="158"/>
      <c r="BL53" s="158"/>
      <c r="BM53" s="158"/>
      <c r="BN53" s="158"/>
      <c r="BO53" s="158"/>
      <c r="BP53" s="158"/>
      <c r="BQ53" s="158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8"/>
      <c r="CM53" s="158"/>
      <c r="CN53" s="158"/>
      <c r="CO53" s="158"/>
      <c r="CP53" s="158"/>
      <c r="CQ53" s="158"/>
      <c r="CR53" s="158"/>
      <c r="CS53" s="158"/>
      <c r="CT53" s="158"/>
      <c r="CU53" s="158"/>
      <c r="CV53" s="158"/>
      <c r="CW53" s="158"/>
      <c r="CX53" s="158"/>
      <c r="CY53" s="158"/>
      <c r="CZ53" s="158"/>
      <c r="DA53" s="158"/>
      <c r="DB53" s="158"/>
      <c r="DC53" s="158"/>
      <c r="DD53" s="158"/>
      <c r="DE53" s="158"/>
      <c r="DF53" s="158"/>
      <c r="DG53" s="158"/>
      <c r="DH53" s="158"/>
      <c r="DI53" s="158"/>
      <c r="DJ53" s="158"/>
      <c r="DK53" s="158"/>
      <c r="DL53" s="158"/>
      <c r="DM53" s="158"/>
      <c r="DN53" s="158"/>
      <c r="DO53" s="158"/>
      <c r="DP53" s="158"/>
      <c r="DQ53" s="158"/>
      <c r="DR53" s="158"/>
      <c r="DS53" s="158"/>
      <c r="DT53" s="158"/>
      <c r="DU53" s="158"/>
      <c r="DV53" s="158"/>
      <c r="DW53" s="158"/>
      <c r="DX53" s="158"/>
      <c r="DY53" s="158"/>
      <c r="DZ53" s="158"/>
      <c r="EA53" s="158"/>
      <c r="EB53" s="158"/>
      <c r="EC53" s="158"/>
      <c r="ED53" s="158"/>
      <c r="EE53" s="158"/>
      <c r="EF53" s="158"/>
      <c r="EG53" s="158"/>
      <c r="EH53" s="158"/>
      <c r="EI53" s="158"/>
      <c r="EJ53" s="158"/>
      <c r="EK53" s="158"/>
      <c r="EL53" s="158"/>
      <c r="EM53" s="158"/>
      <c r="EN53" s="158"/>
      <c r="EO53" s="158"/>
      <c r="EP53" s="158"/>
      <c r="EQ53" s="158"/>
      <c r="ER53" s="158"/>
      <c r="ES53" s="158"/>
      <c r="ET53" s="158"/>
      <c r="EU53" s="158"/>
      <c r="EV53" s="158"/>
      <c r="EW53" s="158"/>
      <c r="EX53" s="158"/>
      <c r="EY53" s="158"/>
      <c r="EZ53" s="158"/>
      <c r="FA53" s="158"/>
      <c r="FB53" s="158"/>
      <c r="FC53" s="158"/>
      <c r="FD53" s="158"/>
      <c r="FE53" s="158"/>
      <c r="FF53" s="158"/>
      <c r="FG53" s="158"/>
      <c r="FH53" s="158"/>
      <c r="FI53" s="158"/>
      <c r="FJ53" s="158"/>
      <c r="FK53" s="158"/>
      <c r="FL53" s="158"/>
      <c r="FM53" s="158"/>
      <c r="FN53" s="158"/>
      <c r="FO53" s="158"/>
      <c r="FP53" s="158"/>
      <c r="FQ53" s="158"/>
      <c r="FR53" s="158"/>
      <c r="FS53" s="158"/>
      <c r="FT53" s="158"/>
      <c r="FU53" s="158"/>
      <c r="FV53" s="158"/>
      <c r="FW53" s="158"/>
      <c r="FX53" s="158"/>
      <c r="FY53" s="158"/>
      <c r="FZ53" s="158"/>
      <c r="GA53" s="158"/>
      <c r="GB53" s="158"/>
      <c r="GC53" s="158"/>
      <c r="GD53" s="158"/>
      <c r="GE53" s="158"/>
      <c r="GF53" s="158"/>
      <c r="GG53" s="158"/>
      <c r="GH53" s="158"/>
      <c r="GI53" s="158"/>
      <c r="GJ53" s="158"/>
      <c r="GK53" s="158"/>
      <c r="GL53" s="158"/>
      <c r="GM53" s="158"/>
      <c r="GN53" s="158"/>
      <c r="GO53" s="158"/>
      <c r="GP53" s="158"/>
      <c r="GQ53" s="158"/>
      <c r="GR53" s="158"/>
      <c r="GS53" s="158"/>
      <c r="GT53" s="158"/>
      <c r="GU53" s="158"/>
      <c r="GV53" s="158"/>
      <c r="GW53" s="158"/>
      <c r="GX53" s="158"/>
      <c r="GY53" s="158"/>
      <c r="GZ53" s="158"/>
      <c r="HA53" s="158"/>
      <c r="HB53" s="158"/>
      <c r="HC53" s="158"/>
      <c r="HD53" s="158"/>
      <c r="HE53" s="158"/>
      <c r="HF53" s="158"/>
      <c r="HG53" s="158"/>
      <c r="HH53" s="158"/>
      <c r="HI53" s="158"/>
      <c r="HJ53" s="158"/>
      <c r="HK53" s="158"/>
      <c r="HL53" s="158"/>
      <c r="HM53" s="158"/>
      <c r="HN53" s="158"/>
      <c r="HO53" s="158"/>
      <c r="HP53" s="158"/>
      <c r="HQ53" s="158"/>
      <c r="HR53" s="158"/>
      <c r="HS53" s="158"/>
      <c r="HT53" s="158"/>
      <c r="HU53" s="158"/>
      <c r="HV53" s="158"/>
      <c r="HW53" s="158"/>
      <c r="HX53" s="158"/>
      <c r="HY53" s="158"/>
      <c r="HZ53" s="158"/>
      <c r="IA53" s="158"/>
      <c r="IB53" s="158"/>
      <c r="IC53" s="158"/>
      <c r="ID53" s="158"/>
      <c r="IE53" s="158"/>
      <c r="IF53" s="158"/>
      <c r="IG53" s="158"/>
      <c r="IH53" s="158"/>
      <c r="II53" s="158"/>
      <c r="IJ53" s="158"/>
      <c r="IK53" s="158"/>
      <c r="IL53" s="158"/>
      <c r="IM53" s="158"/>
      <c r="IN53" s="158"/>
      <c r="IO53" s="158"/>
      <c r="IP53" s="158"/>
      <c r="IQ53" s="158"/>
      <c r="IR53" s="158"/>
      <c r="IS53" s="158"/>
      <c r="IT53" s="158"/>
      <c r="IU53" s="158"/>
      <c r="IV53" s="158"/>
      <c r="IW53" s="158"/>
      <c r="IX53" s="158"/>
      <c r="IY53" s="158"/>
      <c r="IZ53" s="158"/>
      <c r="JA53" s="158"/>
      <c r="JB53" s="158"/>
      <c r="JC53" s="158"/>
      <c r="JD53" s="158"/>
      <c r="JE53" s="158"/>
      <c r="JF53" s="158"/>
      <c r="JG53" s="158"/>
      <c r="JH53" s="158"/>
      <c r="JI53" s="158"/>
      <c r="JJ53" s="158"/>
      <c r="JK53" s="158"/>
      <c r="JL53" s="158"/>
      <c r="JM53" s="158"/>
      <c r="JN53" s="158"/>
      <c r="JO53" s="158"/>
      <c r="JP53" s="158"/>
      <c r="JQ53" s="158"/>
      <c r="JR53" s="158"/>
      <c r="JS53" s="158"/>
      <c r="JT53" s="158"/>
      <c r="JU53" s="158"/>
      <c r="JV53" s="158"/>
      <c r="JW53" s="158"/>
      <c r="JX53" s="158"/>
      <c r="JY53" s="158"/>
      <c r="JZ53" s="158"/>
      <c r="KA53" s="158"/>
      <c r="KB53" s="158"/>
      <c r="KC53" s="158"/>
      <c r="KD53" s="158"/>
      <c r="KE53" s="158"/>
      <c r="KF53" s="158"/>
      <c r="KG53" s="158"/>
      <c r="KH53" s="158"/>
      <c r="KI53" s="158"/>
      <c r="KJ53" s="158"/>
      <c r="KK53" s="158"/>
      <c r="KL53" s="158"/>
      <c r="KM53" s="158"/>
      <c r="KN53" s="158"/>
      <c r="KO53" s="158"/>
      <c r="KP53" s="158"/>
      <c r="KQ53" s="158"/>
      <c r="KR53" s="158"/>
      <c r="KS53" s="158"/>
      <c r="KT53" s="158"/>
      <c r="KU53" s="158"/>
      <c r="KV53" s="158"/>
      <c r="KW53" s="158"/>
      <c r="KX53" s="158"/>
      <c r="KY53" s="158"/>
      <c r="KZ53" s="158"/>
      <c r="LA53" s="158"/>
      <c r="LB53" s="158"/>
      <c r="LC53" s="158"/>
      <c r="LD53" s="158"/>
      <c r="LE53" s="158"/>
      <c r="LF53" s="158"/>
      <c r="LG53" s="158"/>
      <c r="LH53" s="158"/>
      <c r="LI53" s="158"/>
      <c r="LJ53" s="158"/>
      <c r="LK53" s="158"/>
      <c r="LL53" s="158"/>
      <c r="LM53" s="158"/>
      <c r="LN53" s="158"/>
      <c r="LO53" s="158"/>
      <c r="LP53" s="158"/>
      <c r="LQ53" s="158"/>
      <c r="LR53" s="158"/>
      <c r="LS53" s="158"/>
      <c r="LT53" s="158"/>
      <c r="LU53" s="158"/>
      <c r="LV53" s="158"/>
      <c r="LW53" s="158"/>
      <c r="LX53" s="158"/>
      <c r="LY53" s="158"/>
      <c r="LZ53" s="158"/>
      <c r="MA53" s="158"/>
      <c r="MB53" s="158"/>
      <c r="MC53" s="158"/>
      <c r="MD53" s="158"/>
      <c r="ME53" s="158"/>
      <c r="MF53" s="158"/>
      <c r="MG53" s="158"/>
      <c r="MH53" s="158"/>
      <c r="MI53" s="158"/>
      <c r="MJ53" s="158"/>
      <c r="MK53" s="158"/>
      <c r="ML53" s="158"/>
      <c r="MM53" s="158"/>
      <c r="MN53" s="158"/>
      <c r="MO53" s="158"/>
      <c r="MP53" s="158"/>
      <c r="MQ53" s="158"/>
      <c r="MR53" s="158"/>
      <c r="MS53" s="158"/>
      <c r="MT53" s="158"/>
      <c r="MU53" s="158"/>
      <c r="MV53" s="158"/>
      <c r="MW53" s="158"/>
      <c r="MX53" s="158"/>
      <c r="MY53" s="158"/>
      <c r="MZ53" s="158"/>
      <c r="NA53" s="158"/>
      <c r="NB53" s="158"/>
      <c r="NC53" s="158"/>
      <c r="ND53" s="158"/>
      <c r="NE53" s="158"/>
      <c r="NF53" s="158"/>
      <c r="NG53" s="158"/>
      <c r="NH53" s="158"/>
      <c r="NI53" s="158"/>
      <c r="NJ53" s="158"/>
      <c r="NK53" s="158"/>
      <c r="NL53" s="158"/>
      <c r="NM53" s="158"/>
      <c r="NN53" s="158"/>
      <c r="NO53" s="158"/>
      <c r="NP53" s="158"/>
      <c r="NQ53" s="158"/>
      <c r="NR53" s="158"/>
      <c r="NS53" s="158"/>
      <c r="NT53" s="158"/>
      <c r="NU53" s="158"/>
      <c r="NV53" s="158"/>
      <c r="NW53" s="158"/>
      <c r="NX53" s="158"/>
      <c r="NY53" s="158"/>
      <c r="NZ53" s="158"/>
      <c r="OA53" s="158"/>
      <c r="OB53" s="158"/>
      <c r="OC53" s="158"/>
      <c r="OD53" s="158"/>
      <c r="OE53" s="158"/>
      <c r="OF53" s="158"/>
      <c r="OG53" s="158"/>
      <c r="OH53" s="158"/>
      <c r="OI53" s="158"/>
      <c r="OJ53" s="158"/>
      <c r="OK53" s="158"/>
      <c r="OL53" s="158"/>
      <c r="OM53" s="158"/>
      <c r="ON53" s="158"/>
      <c r="OO53" s="158"/>
      <c r="OP53" s="158"/>
      <c r="OQ53" s="158"/>
      <c r="OR53" s="158"/>
      <c r="OS53" s="158"/>
      <c r="OT53" s="158"/>
      <c r="OU53" s="158"/>
      <c r="OV53" s="158"/>
      <c r="OW53" s="158"/>
      <c r="OX53" s="158"/>
      <c r="OY53" s="158"/>
      <c r="OZ53" s="158"/>
      <c r="PA53" s="158"/>
      <c r="PB53" s="158"/>
      <c r="PC53" s="158"/>
      <c r="PD53" s="158"/>
      <c r="PE53" s="158"/>
      <c r="PF53" s="158"/>
      <c r="PG53" s="158"/>
      <c r="PH53" s="158"/>
      <c r="PI53" s="158"/>
      <c r="PJ53" s="158"/>
      <c r="PK53" s="158"/>
      <c r="PL53" s="158"/>
      <c r="PM53" s="158"/>
      <c r="PN53" s="158"/>
      <c r="PO53" s="158"/>
      <c r="PP53" s="158"/>
      <c r="PQ53" s="158"/>
      <c r="PR53" s="158"/>
      <c r="PS53" s="158"/>
      <c r="PT53" s="158"/>
      <c r="PU53" s="158"/>
      <c r="PV53" s="158"/>
      <c r="PW53" s="158"/>
      <c r="PX53" s="158"/>
      <c r="PY53" s="158"/>
      <c r="PZ53" s="158"/>
      <c r="QA53" s="158"/>
      <c r="QB53" s="158"/>
      <c r="QC53" s="158"/>
      <c r="QD53" s="158"/>
      <c r="QE53" s="158"/>
      <c r="QF53" s="158"/>
      <c r="QG53" s="158"/>
      <c r="QH53" s="158"/>
      <c r="QI53" s="158"/>
      <c r="QJ53" s="158"/>
      <c r="QK53" s="158"/>
      <c r="QL53" s="158"/>
      <c r="QM53" s="158"/>
      <c r="QN53" s="158"/>
      <c r="QO53" s="158"/>
      <c r="QP53" s="158"/>
      <c r="QQ53" s="158"/>
      <c r="QR53" s="158"/>
      <c r="QS53" s="158"/>
      <c r="QT53" s="158"/>
      <c r="QU53" s="158"/>
      <c r="QV53" s="158"/>
      <c r="QW53" s="158"/>
      <c r="QX53" s="158"/>
      <c r="QY53" s="158"/>
      <c r="QZ53" s="158"/>
      <c r="RA53" s="158"/>
      <c r="RB53" s="158"/>
      <c r="RC53" s="158"/>
      <c r="RD53" s="158"/>
      <c r="RE53" s="158"/>
      <c r="RF53" s="158"/>
      <c r="RG53" s="158"/>
      <c r="RH53" s="158"/>
      <c r="RI53" s="158"/>
      <c r="RJ53" s="158"/>
      <c r="RK53" s="158"/>
      <c r="RL53" s="158"/>
      <c r="RM53" s="158"/>
      <c r="RN53" s="158"/>
      <c r="RO53" s="158"/>
      <c r="RP53" s="158"/>
      <c r="RQ53" s="158"/>
      <c r="RR53" s="158"/>
      <c r="RS53" s="158"/>
      <c r="RT53" s="158"/>
      <c r="RU53" s="158"/>
      <c r="RV53" s="158"/>
      <c r="RW53" s="158"/>
      <c r="RX53" s="158"/>
      <c r="RY53" s="158"/>
      <c r="RZ53" s="158"/>
      <c r="SA53" s="158"/>
      <c r="SB53" s="158"/>
      <c r="SC53" s="158"/>
      <c r="SD53" s="158"/>
      <c r="SE53" s="158"/>
      <c r="SF53" s="158"/>
      <c r="SG53" s="158"/>
      <c r="SH53" s="158"/>
      <c r="SI53" s="158"/>
      <c r="SJ53" s="158"/>
      <c r="SK53" s="158"/>
      <c r="SL53" s="158"/>
      <c r="SM53" s="158"/>
      <c r="SN53" s="158"/>
      <c r="SO53" s="158"/>
      <c r="SP53" s="158"/>
      <c r="SQ53" s="158"/>
      <c r="SR53" s="158"/>
      <c r="SS53" s="158"/>
      <c r="ST53" s="158"/>
      <c r="SU53" s="158"/>
      <c r="SV53" s="158"/>
      <c r="SW53" s="158"/>
      <c r="SX53" s="158"/>
      <c r="SY53" s="158"/>
      <c r="SZ53" s="158"/>
      <c r="TA53" s="158"/>
      <c r="TB53" s="158"/>
      <c r="TC53" s="158"/>
      <c r="TD53" s="158"/>
      <c r="TE53" s="158"/>
      <c r="TF53" s="158"/>
      <c r="TG53" s="158"/>
      <c r="TH53" s="158"/>
      <c r="TI53" s="158"/>
      <c r="TJ53" s="158"/>
      <c r="TK53" s="158"/>
      <c r="TL53" s="158"/>
      <c r="TM53" s="158"/>
      <c r="TN53" s="158"/>
      <c r="TO53" s="158"/>
      <c r="TP53" s="158"/>
      <c r="TQ53" s="158"/>
      <c r="TR53" s="158"/>
      <c r="TS53" s="158"/>
      <c r="TT53" s="158"/>
      <c r="TU53" s="158"/>
      <c r="TV53" s="158"/>
      <c r="TW53" s="158"/>
      <c r="TX53" s="158"/>
      <c r="TY53" s="158"/>
      <c r="TZ53" s="158"/>
      <c r="UA53" s="158"/>
      <c r="UB53" s="158"/>
      <c r="UC53" s="158"/>
      <c r="UD53" s="158"/>
      <c r="UE53" s="158"/>
      <c r="UF53" s="158"/>
      <c r="UG53" s="158"/>
      <c r="UH53" s="158"/>
      <c r="UI53" s="158"/>
      <c r="UJ53" s="158"/>
      <c r="UK53" s="158"/>
      <c r="UL53" s="158"/>
      <c r="UM53" s="158"/>
      <c r="UN53" s="158"/>
      <c r="UO53" s="158"/>
      <c r="UP53" s="158"/>
      <c r="UQ53" s="158"/>
      <c r="UR53" s="158"/>
      <c r="US53" s="158"/>
      <c r="UT53" s="158"/>
      <c r="UU53" s="158"/>
      <c r="UV53" s="158"/>
      <c r="UW53" s="158"/>
      <c r="UX53" s="158"/>
      <c r="UY53" s="158"/>
      <c r="UZ53" s="158"/>
      <c r="VA53" s="158"/>
      <c r="VB53" s="158"/>
      <c r="VC53" s="158"/>
      <c r="VD53" s="158"/>
      <c r="VE53" s="158"/>
      <c r="VF53" s="158"/>
      <c r="VG53" s="158"/>
      <c r="VH53" s="158"/>
      <c r="VI53" s="158"/>
      <c r="VJ53" s="158"/>
      <c r="VK53" s="158"/>
      <c r="VL53" s="158"/>
      <c r="VM53" s="158"/>
      <c r="VN53" s="158"/>
      <c r="VO53" s="158"/>
      <c r="VP53" s="158"/>
      <c r="VQ53" s="158"/>
      <c r="VR53" s="158"/>
      <c r="VS53" s="158"/>
      <c r="VT53" s="158"/>
      <c r="VU53" s="158"/>
      <c r="VV53" s="158"/>
      <c r="VW53" s="158"/>
      <c r="VX53" s="158"/>
      <c r="VY53" s="158"/>
      <c r="VZ53" s="158"/>
      <c r="WA53" s="158"/>
      <c r="WB53" s="158"/>
      <c r="WC53" s="158"/>
      <c r="WD53" s="158"/>
      <c r="WE53" s="158"/>
      <c r="WF53" s="158"/>
      <c r="WG53" s="158"/>
      <c r="WH53" s="158"/>
      <c r="WI53" s="158"/>
      <c r="WJ53" s="158"/>
      <c r="WK53" s="158"/>
      <c r="WL53" s="158"/>
      <c r="WM53" s="158"/>
      <c r="WN53" s="158"/>
      <c r="WO53" s="158"/>
      <c r="WP53" s="158"/>
      <c r="WQ53" s="158"/>
      <c r="WR53" s="158"/>
      <c r="WS53" s="158"/>
      <c r="WT53" s="158"/>
      <c r="WU53" s="158"/>
      <c r="WV53" s="158"/>
      <c r="WW53" s="158"/>
      <c r="WX53" s="158"/>
      <c r="WY53" s="158"/>
      <c r="WZ53" s="158"/>
      <c r="XA53" s="158"/>
      <c r="XB53" s="158"/>
      <c r="XC53" s="158"/>
      <c r="XD53" s="158"/>
      <c r="XE53" s="158"/>
      <c r="XF53" s="158"/>
      <c r="XG53" s="158"/>
      <c r="XH53" s="158"/>
      <c r="XI53" s="158"/>
      <c r="XJ53" s="158"/>
      <c r="XK53" s="158"/>
      <c r="XL53" s="158"/>
      <c r="XM53" s="158"/>
      <c r="XN53" s="158"/>
      <c r="XO53" s="158"/>
      <c r="XP53" s="158"/>
      <c r="XQ53" s="158"/>
      <c r="XR53" s="158"/>
      <c r="XS53" s="158"/>
      <c r="XT53" s="158"/>
      <c r="XU53" s="158"/>
      <c r="XV53" s="158"/>
      <c r="XW53" s="158"/>
      <c r="XX53" s="158"/>
      <c r="XY53" s="158"/>
      <c r="XZ53" s="158"/>
      <c r="YA53" s="158"/>
      <c r="YB53" s="158"/>
      <c r="YC53" s="158"/>
      <c r="YD53" s="158"/>
      <c r="YE53" s="158"/>
      <c r="YF53" s="158"/>
      <c r="YG53" s="158"/>
      <c r="YH53" s="158"/>
      <c r="YI53" s="158"/>
      <c r="YJ53" s="158"/>
      <c r="YK53" s="158"/>
      <c r="YL53" s="158"/>
      <c r="YM53" s="158"/>
      <c r="YN53" s="158"/>
      <c r="YO53" s="158"/>
      <c r="YP53" s="158"/>
      <c r="YQ53" s="158"/>
      <c r="YR53" s="158"/>
      <c r="YS53" s="158"/>
      <c r="YT53" s="158"/>
      <c r="YU53" s="158"/>
      <c r="YV53" s="158"/>
      <c r="YW53" s="158"/>
      <c r="YX53" s="158"/>
      <c r="YY53" s="158"/>
      <c r="YZ53" s="158"/>
      <c r="ZA53" s="158"/>
      <c r="ZB53" s="158"/>
      <c r="ZC53" s="158"/>
      <c r="ZD53" s="158"/>
      <c r="ZE53" s="158"/>
      <c r="ZF53" s="158"/>
      <c r="ZG53" s="158"/>
      <c r="ZH53" s="158"/>
      <c r="ZI53" s="158"/>
      <c r="ZJ53" s="158"/>
      <c r="ZK53" s="158"/>
      <c r="ZL53" s="158"/>
      <c r="ZM53" s="158"/>
      <c r="ZN53" s="158"/>
      <c r="ZO53" s="158"/>
      <c r="ZP53" s="158"/>
      <c r="ZQ53" s="158"/>
      <c r="ZR53" s="158"/>
      <c r="ZS53" s="158"/>
      <c r="ZT53" s="158"/>
      <c r="ZU53" s="158"/>
      <c r="ZV53" s="158"/>
      <c r="ZW53" s="158"/>
      <c r="ZX53" s="158"/>
      <c r="ZY53" s="158"/>
      <c r="ZZ53" s="158"/>
      <c r="AAA53" s="158"/>
      <c r="AAB53" s="158"/>
      <c r="AAC53" s="158"/>
      <c r="AAD53" s="158"/>
      <c r="AAE53" s="158"/>
      <c r="AAF53" s="158"/>
      <c r="AAG53" s="158"/>
      <c r="AAH53" s="158"/>
      <c r="AAI53" s="158"/>
      <c r="AAJ53" s="158"/>
      <c r="AAK53" s="158"/>
      <c r="AAL53" s="158"/>
      <c r="AAM53" s="158"/>
      <c r="AAN53" s="158"/>
      <c r="AAO53" s="158"/>
      <c r="AAP53" s="158"/>
      <c r="AAQ53" s="158"/>
      <c r="AAR53" s="158"/>
      <c r="AAS53" s="158"/>
      <c r="AAT53" s="158"/>
      <c r="AAU53" s="158"/>
      <c r="AAV53" s="158"/>
      <c r="AAW53" s="158"/>
      <c r="AAX53" s="158"/>
      <c r="AAY53" s="158"/>
      <c r="AAZ53" s="158"/>
      <c r="ABA53" s="158"/>
      <c r="ABB53" s="158"/>
      <c r="ABC53" s="158"/>
      <c r="ABD53" s="158"/>
      <c r="ABE53" s="158"/>
      <c r="ABF53" s="158"/>
      <c r="ABG53" s="158"/>
      <c r="ABH53" s="158"/>
      <c r="ABI53" s="158"/>
      <c r="ABJ53" s="158"/>
      <c r="ABK53" s="158"/>
      <c r="ABL53" s="158"/>
      <c r="ABM53" s="158"/>
      <c r="ABN53" s="158"/>
      <c r="ABO53" s="158"/>
      <c r="ABP53" s="158"/>
      <c r="ABQ53" s="158"/>
      <c r="ABR53" s="158"/>
      <c r="ABS53" s="158"/>
      <c r="ABT53" s="158"/>
      <c r="ABU53" s="158"/>
      <c r="ABV53" s="158"/>
      <c r="ABW53" s="158"/>
      <c r="ABX53" s="158"/>
      <c r="ABY53" s="158"/>
      <c r="ABZ53" s="158"/>
      <c r="ACA53" s="158"/>
      <c r="ACB53" s="158"/>
      <c r="ACC53" s="158"/>
      <c r="ACD53" s="158"/>
      <c r="ACE53" s="158"/>
      <c r="ACF53" s="158"/>
      <c r="ACG53" s="158"/>
      <c r="ACH53" s="158"/>
      <c r="ACI53" s="158"/>
      <c r="ACJ53" s="158"/>
      <c r="ACK53" s="158"/>
      <c r="ACL53" s="158"/>
      <c r="ACM53" s="158"/>
      <c r="ACN53" s="158"/>
      <c r="ACO53" s="158"/>
      <c r="ACP53" s="158"/>
      <c r="ACQ53" s="158"/>
      <c r="ACR53" s="158"/>
      <c r="ACS53" s="158"/>
      <c r="ACT53" s="158"/>
      <c r="ACU53" s="158"/>
      <c r="ACV53" s="158"/>
      <c r="ACW53" s="158"/>
      <c r="ACX53" s="158"/>
      <c r="ACY53" s="158"/>
      <c r="ACZ53" s="158"/>
      <c r="ADA53" s="158"/>
      <c r="ADB53" s="158"/>
      <c r="ADC53" s="158"/>
      <c r="ADD53" s="158"/>
      <c r="ADE53" s="158"/>
      <c r="ADF53" s="158"/>
      <c r="ADG53" s="158"/>
      <c r="ADH53" s="158"/>
      <c r="ADI53" s="158"/>
      <c r="ADJ53" s="158"/>
      <c r="ADK53" s="158"/>
      <c r="ADL53" s="158"/>
      <c r="ADM53" s="158"/>
      <c r="ADN53" s="158"/>
      <c r="ADO53" s="158"/>
      <c r="ADP53" s="158"/>
      <c r="ADQ53" s="158"/>
      <c r="ADR53" s="158"/>
      <c r="ADS53" s="158"/>
      <c r="ADT53" s="158"/>
      <c r="ADU53" s="158"/>
      <c r="ADV53" s="158"/>
      <c r="ADW53" s="158"/>
      <c r="ADX53" s="158"/>
      <c r="ADY53" s="158"/>
      <c r="ADZ53" s="158"/>
      <c r="AEA53" s="158"/>
      <c r="AEB53" s="158"/>
      <c r="AEC53" s="158"/>
      <c r="AED53" s="158"/>
      <c r="AEE53" s="158"/>
      <c r="AEF53" s="158"/>
      <c r="AEG53" s="158"/>
      <c r="AEH53" s="158"/>
      <c r="AEI53" s="158"/>
      <c r="AEJ53" s="158"/>
      <c r="AEK53" s="158"/>
      <c r="AEL53" s="158"/>
      <c r="AEM53" s="158"/>
      <c r="AEN53" s="158"/>
      <c r="AEO53" s="158"/>
      <c r="AEP53" s="158"/>
      <c r="AEQ53" s="158"/>
      <c r="AER53" s="158"/>
      <c r="AES53" s="158"/>
      <c r="AET53" s="158"/>
      <c r="AEU53" s="158"/>
      <c r="AEV53" s="158"/>
      <c r="AEW53" s="158"/>
      <c r="AEX53" s="158"/>
      <c r="AEY53" s="158"/>
      <c r="AEZ53" s="158"/>
      <c r="AFA53" s="158"/>
      <c r="AFB53" s="158"/>
      <c r="AFC53" s="158"/>
      <c r="AFD53" s="158"/>
      <c r="AFE53" s="158"/>
      <c r="AFF53" s="158"/>
      <c r="AFG53" s="158"/>
      <c r="AFH53" s="158"/>
      <c r="AFI53" s="158"/>
      <c r="AFJ53" s="158"/>
      <c r="AFK53" s="158"/>
      <c r="AFL53" s="158"/>
      <c r="AFM53" s="158"/>
      <c r="AFN53" s="158"/>
      <c r="AFO53" s="158"/>
      <c r="AFP53" s="158"/>
      <c r="AFQ53" s="158"/>
      <c r="AFR53" s="158"/>
      <c r="AFS53" s="158"/>
      <c r="AFT53" s="158"/>
      <c r="AFU53" s="158"/>
      <c r="AFV53" s="158"/>
      <c r="AFW53" s="158"/>
      <c r="AFX53" s="158"/>
      <c r="AFY53" s="158"/>
      <c r="AFZ53" s="158"/>
      <c r="AGA53" s="158"/>
      <c r="AGB53" s="158"/>
      <c r="AGC53" s="158"/>
      <c r="AGD53" s="158"/>
      <c r="AGE53" s="158"/>
      <c r="AGF53" s="158"/>
      <c r="AGG53" s="158"/>
      <c r="AGH53" s="158"/>
      <c r="AGI53" s="158"/>
      <c r="AGJ53" s="158"/>
      <c r="AGK53" s="158"/>
      <c r="AGL53" s="158"/>
      <c r="AGM53" s="158"/>
      <c r="AGN53" s="158"/>
      <c r="AGO53" s="158"/>
      <c r="AGP53" s="158"/>
      <c r="AGQ53" s="158"/>
      <c r="AGR53" s="158"/>
      <c r="AGS53" s="158"/>
      <c r="AGT53" s="158"/>
      <c r="AGU53" s="158"/>
      <c r="AGV53" s="158"/>
      <c r="AGW53" s="158"/>
      <c r="AGX53" s="158"/>
      <c r="AGY53" s="158"/>
      <c r="AGZ53" s="158"/>
      <c r="AHA53" s="158"/>
      <c r="AHB53" s="158"/>
      <c r="AHC53" s="158"/>
      <c r="AHD53" s="158"/>
      <c r="AHE53" s="158"/>
      <c r="AHF53" s="158"/>
      <c r="AHG53" s="158"/>
      <c r="AHH53" s="158"/>
      <c r="AHI53" s="158"/>
      <c r="AHJ53" s="158"/>
      <c r="AHK53" s="158"/>
      <c r="AHL53" s="158"/>
      <c r="AHM53" s="158"/>
      <c r="AHN53" s="158"/>
      <c r="AHO53" s="158"/>
      <c r="AHP53" s="158"/>
      <c r="AHQ53" s="158"/>
      <c r="AHR53" s="158"/>
      <c r="AHS53" s="158"/>
      <c r="AHT53" s="158"/>
      <c r="AHU53" s="158"/>
      <c r="AHV53" s="158"/>
      <c r="AHW53" s="158"/>
      <c r="AHX53" s="158"/>
      <c r="AHY53" s="158"/>
      <c r="AHZ53" s="158"/>
      <c r="AIA53" s="158"/>
      <c r="AIB53" s="158"/>
      <c r="AIC53" s="158"/>
      <c r="AID53" s="158"/>
      <c r="AIE53" s="158"/>
      <c r="AIF53" s="158"/>
      <c r="AIG53" s="158"/>
      <c r="AIH53" s="158"/>
      <c r="AII53" s="158"/>
      <c r="AIJ53" s="158"/>
      <c r="AIK53" s="158"/>
      <c r="AIL53" s="158"/>
      <c r="AIM53" s="158"/>
      <c r="AIN53" s="158"/>
      <c r="AIO53" s="158"/>
      <c r="AIP53" s="158"/>
      <c r="AIQ53" s="158"/>
      <c r="AIR53" s="158"/>
      <c r="AIS53" s="158"/>
      <c r="AIT53" s="158"/>
      <c r="AIU53" s="158"/>
      <c r="AIV53" s="158"/>
      <c r="AIW53" s="158"/>
      <c r="AIX53" s="158"/>
      <c r="AIY53" s="158"/>
      <c r="AIZ53" s="158"/>
      <c r="AJA53" s="158"/>
      <c r="AJB53" s="158"/>
      <c r="AJC53" s="158"/>
      <c r="AJD53" s="158"/>
      <c r="AJE53" s="158"/>
      <c r="AJF53" s="158"/>
      <c r="AJG53" s="158"/>
      <c r="AJH53" s="158"/>
      <c r="AJI53" s="158"/>
      <c r="AJJ53" s="158"/>
      <c r="AJK53" s="158"/>
      <c r="AJL53" s="158"/>
      <c r="AJM53" s="158"/>
      <c r="AJN53" s="158"/>
      <c r="AJO53" s="158"/>
      <c r="AJP53" s="158"/>
      <c r="AJQ53" s="158"/>
      <c r="AJR53" s="158"/>
      <c r="AJS53" s="158"/>
      <c r="AJT53" s="158"/>
      <c r="AJU53" s="158"/>
      <c r="AJV53" s="158"/>
      <c r="AJW53" s="158"/>
      <c r="AJX53" s="158"/>
      <c r="AJY53" s="158"/>
      <c r="AJZ53" s="158"/>
      <c r="AKA53" s="158"/>
      <c r="AKB53" s="158"/>
      <c r="AKC53" s="158"/>
    </row>
    <row r="54" spans="1:965" ht="11.25" customHeight="1" x14ac:dyDescent="0.2">
      <c r="A54" s="22" t="s">
        <v>545</v>
      </c>
      <c r="B54" s="45" t="s">
        <v>33</v>
      </c>
      <c r="C54" s="22" t="s">
        <v>546</v>
      </c>
      <c r="D54" s="54"/>
      <c r="E54" s="54">
        <v>29</v>
      </c>
      <c r="F54" s="54"/>
      <c r="G54" s="54"/>
      <c r="H54" s="54"/>
      <c r="I54" s="54"/>
      <c r="J54" s="54"/>
      <c r="K54" s="152"/>
      <c r="L54" s="54"/>
      <c r="M54" s="54"/>
      <c r="N54" s="54"/>
      <c r="O54" s="54"/>
      <c r="P54" s="46">
        <f>SUM(D54:O54)</f>
        <v>29</v>
      </c>
      <c r="Q54" s="46"/>
      <c r="R54" s="46">
        <f>COUNT(D54:O54)</f>
        <v>1</v>
      </c>
    </row>
    <row r="55" spans="1:965" ht="11.25" customHeight="1" x14ac:dyDescent="0.2">
      <c r="A55" s="22" t="s">
        <v>749</v>
      </c>
      <c r="B55" s="54" t="s">
        <v>33</v>
      </c>
      <c r="C55" s="22" t="s">
        <v>750</v>
      </c>
      <c r="D55" s="22"/>
      <c r="E55" s="22"/>
      <c r="F55" s="22"/>
      <c r="G55" s="22"/>
      <c r="H55" s="22"/>
      <c r="I55" s="22"/>
      <c r="J55" s="54"/>
      <c r="K55" s="54"/>
      <c r="L55" s="54">
        <v>20</v>
      </c>
      <c r="M55" s="54"/>
      <c r="N55" s="54">
        <v>9</v>
      </c>
      <c r="O55" s="54"/>
      <c r="P55" s="46">
        <f>SUM(D55:O55)</f>
        <v>29</v>
      </c>
      <c r="Q55" s="46"/>
      <c r="R55" s="46">
        <f>COUNT(D55:O55)</f>
        <v>2</v>
      </c>
    </row>
    <row r="56" spans="1:965" ht="11.25" customHeight="1" x14ac:dyDescent="0.2">
      <c r="A56" s="22" t="s">
        <v>547</v>
      </c>
      <c r="B56" s="54" t="s">
        <v>33</v>
      </c>
      <c r="C56" s="22" t="s">
        <v>487</v>
      </c>
      <c r="D56" s="54"/>
      <c r="E56" s="54"/>
      <c r="F56" s="54"/>
      <c r="G56" s="54"/>
      <c r="H56" s="54">
        <v>28</v>
      </c>
      <c r="I56" s="54"/>
      <c r="J56" s="54"/>
      <c r="K56" s="152"/>
      <c r="L56" s="54"/>
      <c r="M56" s="54"/>
      <c r="N56" s="54"/>
      <c r="O56" s="54"/>
      <c r="P56" s="46">
        <f>SUM(D56:O56)</f>
        <v>28</v>
      </c>
      <c r="Q56" s="46"/>
      <c r="R56" s="46">
        <f>COUNT(D56:O56)</f>
        <v>1</v>
      </c>
    </row>
    <row r="57" spans="1:965" ht="11.25" customHeight="1" x14ac:dyDescent="0.2">
      <c r="A57" s="22" t="s">
        <v>551</v>
      </c>
      <c r="B57" s="54" t="s">
        <v>33</v>
      </c>
      <c r="C57" s="22" t="s">
        <v>546</v>
      </c>
      <c r="D57" s="54"/>
      <c r="E57" s="54">
        <v>27</v>
      </c>
      <c r="F57" s="54"/>
      <c r="G57" s="54"/>
      <c r="H57" s="54"/>
      <c r="I57" s="54"/>
      <c r="J57" s="54"/>
      <c r="K57" s="152"/>
      <c r="L57" s="54"/>
      <c r="M57" s="54"/>
      <c r="N57" s="54"/>
      <c r="O57" s="54"/>
      <c r="P57" s="46">
        <f>SUM(D57:O57)</f>
        <v>27</v>
      </c>
      <c r="Q57" s="46"/>
      <c r="R57" s="46">
        <f>COUNT(D57:O57)</f>
        <v>1</v>
      </c>
    </row>
    <row r="58" spans="1:965" ht="11.25" customHeight="1" x14ac:dyDescent="0.2">
      <c r="A58" s="5" t="s">
        <v>552</v>
      </c>
      <c r="B58" s="60" t="s">
        <v>44</v>
      </c>
      <c r="C58" s="5"/>
      <c r="D58" s="60"/>
      <c r="E58" s="60"/>
      <c r="F58" s="60">
        <v>27</v>
      </c>
      <c r="G58" s="60"/>
      <c r="H58" s="60"/>
      <c r="I58" s="60"/>
      <c r="J58" s="60"/>
      <c r="K58" s="155"/>
      <c r="L58" s="60"/>
      <c r="M58" s="60"/>
      <c r="N58" s="60"/>
      <c r="O58" s="60"/>
      <c r="P58" s="61">
        <f>SUM(D58:O58)</f>
        <v>27</v>
      </c>
      <c r="Q58" s="61"/>
      <c r="R58" s="61">
        <f>COUNT(D58:O58)</f>
        <v>1</v>
      </c>
    </row>
    <row r="59" spans="1:965" ht="11.25" customHeight="1" x14ac:dyDescent="0.2">
      <c r="A59" s="22" t="s">
        <v>751</v>
      </c>
      <c r="B59" s="54" t="s">
        <v>33</v>
      </c>
      <c r="C59" s="22" t="s">
        <v>393</v>
      </c>
      <c r="D59" s="54"/>
      <c r="E59" s="54"/>
      <c r="F59" s="54"/>
      <c r="G59" s="54"/>
      <c r="H59" s="54"/>
      <c r="I59" s="54"/>
      <c r="J59" s="54"/>
      <c r="K59" s="152"/>
      <c r="L59" s="54">
        <v>2</v>
      </c>
      <c r="M59" s="54"/>
      <c r="N59" s="54">
        <v>19</v>
      </c>
      <c r="O59" s="54">
        <v>4</v>
      </c>
      <c r="P59" s="46">
        <f>SUM(D59:O59)</f>
        <v>25</v>
      </c>
      <c r="Q59" s="46"/>
      <c r="R59" s="46">
        <f>COUNT(D59:O59)</f>
        <v>3</v>
      </c>
    </row>
    <row r="60" spans="1:965" ht="11.25" customHeight="1" x14ac:dyDescent="0.2">
      <c r="A60" s="5" t="s">
        <v>555</v>
      </c>
      <c r="B60" s="60" t="s">
        <v>44</v>
      </c>
      <c r="C60" s="5"/>
      <c r="D60" s="60"/>
      <c r="E60" s="60">
        <v>23</v>
      </c>
      <c r="F60" s="60"/>
      <c r="G60" s="60"/>
      <c r="H60" s="60"/>
      <c r="I60" s="60"/>
      <c r="J60" s="60"/>
      <c r="K60" s="155"/>
      <c r="L60" s="60"/>
      <c r="M60" s="60"/>
      <c r="N60" s="60"/>
      <c r="O60" s="60"/>
      <c r="P60" s="61">
        <f>SUM(D60:O60)</f>
        <v>23</v>
      </c>
      <c r="Q60" s="61"/>
      <c r="R60" s="61">
        <f>COUNT(D60:O60)</f>
        <v>1</v>
      </c>
    </row>
    <row r="61" spans="1:965" ht="11.25" customHeight="1" x14ac:dyDescent="0.2">
      <c r="A61" s="22" t="s">
        <v>771</v>
      </c>
      <c r="B61" s="54" t="s">
        <v>33</v>
      </c>
      <c r="C61" s="22" t="s">
        <v>772</v>
      </c>
      <c r="D61" s="54"/>
      <c r="E61" s="54"/>
      <c r="F61" s="54"/>
      <c r="G61" s="54"/>
      <c r="H61" s="54"/>
      <c r="I61" s="54"/>
      <c r="J61" s="54"/>
      <c r="K61" s="152"/>
      <c r="L61" s="54"/>
      <c r="M61" s="54"/>
      <c r="N61" s="54">
        <v>23</v>
      </c>
      <c r="O61" s="54"/>
      <c r="P61" s="46">
        <f>SUM(D61:O61)</f>
        <v>23</v>
      </c>
      <c r="Q61" s="46"/>
      <c r="R61" s="46">
        <f>COUNT(D61:O61)</f>
        <v>1</v>
      </c>
    </row>
    <row r="62" spans="1:965" ht="11.25" customHeight="1" x14ac:dyDescent="0.2">
      <c r="A62" s="11" t="s">
        <v>592</v>
      </c>
      <c r="B62" s="51" t="s">
        <v>593</v>
      </c>
      <c r="C62" s="12" t="s">
        <v>564</v>
      </c>
      <c r="D62" s="45"/>
      <c r="E62" s="45"/>
      <c r="F62" s="45" t="s">
        <v>46</v>
      </c>
      <c r="G62" s="45"/>
      <c r="H62" s="45"/>
      <c r="I62" s="45"/>
      <c r="J62" s="45"/>
      <c r="K62" s="153"/>
      <c r="L62" s="45"/>
      <c r="M62" s="45"/>
      <c r="N62" s="45">
        <v>18</v>
      </c>
      <c r="O62" s="45">
        <v>5</v>
      </c>
      <c r="P62" s="46">
        <f>SUM(D62:O62)</f>
        <v>23</v>
      </c>
      <c r="Q62" s="46"/>
      <c r="R62" s="46">
        <f>COUNT(D62:O62)</f>
        <v>2</v>
      </c>
    </row>
    <row r="63" spans="1:965" s="8" customFormat="1" ht="11.25" customHeight="1" x14ac:dyDescent="0.2">
      <c r="A63" s="5" t="s">
        <v>556</v>
      </c>
      <c r="B63" s="60" t="s">
        <v>89</v>
      </c>
      <c r="C63" s="5"/>
      <c r="D63" s="60"/>
      <c r="E63" s="60"/>
      <c r="F63" s="60">
        <v>22</v>
      </c>
      <c r="G63" s="60"/>
      <c r="H63" s="60"/>
      <c r="I63" s="60"/>
      <c r="J63" s="60"/>
      <c r="K63" s="155"/>
      <c r="L63" s="60"/>
      <c r="M63" s="60"/>
      <c r="N63" s="60"/>
      <c r="O63" s="60"/>
      <c r="P63" s="61">
        <f>SUM(D63:O63)</f>
        <v>22</v>
      </c>
      <c r="Q63" s="61"/>
      <c r="R63" s="61">
        <f>COUNT(D63:O63)</f>
        <v>1</v>
      </c>
      <c r="T63" s="158"/>
      <c r="U63" s="158"/>
      <c r="V63" s="158"/>
      <c r="W63" s="158"/>
      <c r="X63" s="158"/>
      <c r="Y63" s="158"/>
      <c r="Z63" s="158"/>
      <c r="AA63" s="158"/>
      <c r="AB63" s="158"/>
      <c r="AC63" s="158"/>
      <c r="AD63" s="158"/>
      <c r="AE63" s="158"/>
      <c r="AF63" s="158"/>
      <c r="AG63" s="158"/>
      <c r="AH63" s="158"/>
      <c r="AI63" s="158"/>
      <c r="AJ63" s="158"/>
      <c r="AK63" s="158"/>
      <c r="AL63" s="158"/>
      <c r="AM63" s="158"/>
      <c r="AN63" s="158"/>
      <c r="AO63" s="158"/>
      <c r="AP63" s="158"/>
      <c r="AQ63" s="158"/>
      <c r="AR63" s="158"/>
      <c r="AS63" s="158"/>
      <c r="AT63" s="158"/>
      <c r="AU63" s="158"/>
      <c r="AV63" s="158"/>
      <c r="AW63" s="158"/>
      <c r="AX63" s="158"/>
      <c r="AY63" s="158"/>
      <c r="AZ63" s="158"/>
      <c r="BA63" s="158"/>
      <c r="BB63" s="158"/>
      <c r="BC63" s="158"/>
      <c r="BD63" s="158"/>
      <c r="BE63" s="158"/>
      <c r="BF63" s="158"/>
      <c r="BG63" s="158"/>
      <c r="BH63" s="158"/>
      <c r="BI63" s="158"/>
      <c r="BJ63" s="158"/>
      <c r="BK63" s="158"/>
      <c r="BL63" s="158"/>
      <c r="BM63" s="158"/>
      <c r="BN63" s="158"/>
      <c r="BO63" s="158"/>
      <c r="BP63" s="158"/>
      <c r="BQ63" s="158"/>
      <c r="BR63" s="158"/>
      <c r="BS63" s="158"/>
      <c r="BT63" s="158"/>
      <c r="BU63" s="158"/>
      <c r="BV63" s="158"/>
      <c r="BW63" s="158"/>
      <c r="BX63" s="158"/>
      <c r="BY63" s="158"/>
      <c r="BZ63" s="158"/>
      <c r="CA63" s="158"/>
      <c r="CB63" s="158"/>
      <c r="CC63" s="158"/>
      <c r="CD63" s="158"/>
      <c r="CE63" s="158"/>
      <c r="CF63" s="158"/>
      <c r="CG63" s="158"/>
      <c r="CH63" s="158"/>
      <c r="CI63" s="158"/>
      <c r="CJ63" s="158"/>
      <c r="CK63" s="158"/>
      <c r="CL63" s="158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8"/>
      <c r="DT63" s="158"/>
      <c r="DU63" s="158"/>
      <c r="DV63" s="158"/>
      <c r="DW63" s="158"/>
      <c r="DX63" s="158"/>
      <c r="DY63" s="158"/>
      <c r="DZ63" s="158"/>
      <c r="EA63" s="158"/>
      <c r="EB63" s="158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58"/>
      <c r="EN63" s="158"/>
      <c r="EO63" s="158"/>
      <c r="EP63" s="158"/>
      <c r="EQ63" s="158"/>
      <c r="ER63" s="158"/>
      <c r="ES63" s="158"/>
      <c r="ET63" s="158"/>
      <c r="EU63" s="158"/>
      <c r="EV63" s="158"/>
      <c r="EW63" s="158"/>
      <c r="EX63" s="158"/>
      <c r="EY63" s="158"/>
      <c r="EZ63" s="158"/>
      <c r="FA63" s="158"/>
      <c r="FB63" s="158"/>
      <c r="FC63" s="158"/>
      <c r="FD63" s="158"/>
      <c r="FE63" s="158"/>
      <c r="FF63" s="158"/>
      <c r="FG63" s="158"/>
      <c r="FH63" s="158"/>
      <c r="FI63" s="158"/>
      <c r="FJ63" s="158"/>
      <c r="FK63" s="158"/>
      <c r="FL63" s="158"/>
      <c r="FM63" s="158"/>
      <c r="FN63" s="158"/>
      <c r="FO63" s="158"/>
      <c r="FP63" s="158"/>
      <c r="FQ63" s="158"/>
      <c r="FR63" s="158"/>
      <c r="FS63" s="158"/>
      <c r="FT63" s="158"/>
      <c r="FU63" s="158"/>
      <c r="FV63" s="158"/>
      <c r="FW63" s="158"/>
      <c r="FX63" s="158"/>
      <c r="FY63" s="158"/>
      <c r="FZ63" s="158"/>
      <c r="GA63" s="158"/>
      <c r="GB63" s="158"/>
      <c r="GC63" s="158"/>
      <c r="GD63" s="158"/>
      <c r="GE63" s="158"/>
      <c r="GF63" s="158"/>
      <c r="GG63" s="158"/>
      <c r="GH63" s="158"/>
      <c r="GI63" s="158"/>
      <c r="GJ63" s="158"/>
      <c r="GK63" s="158"/>
      <c r="GL63" s="158"/>
      <c r="GM63" s="158"/>
      <c r="GN63" s="158"/>
      <c r="GO63" s="158"/>
      <c r="GP63" s="158"/>
      <c r="GQ63" s="158"/>
      <c r="GR63" s="158"/>
      <c r="GS63" s="158"/>
      <c r="GT63" s="158"/>
      <c r="GU63" s="158"/>
      <c r="GV63" s="158"/>
      <c r="GW63" s="158"/>
      <c r="GX63" s="158"/>
      <c r="GY63" s="158"/>
      <c r="GZ63" s="158"/>
      <c r="HA63" s="158"/>
      <c r="HB63" s="158"/>
      <c r="HC63" s="158"/>
      <c r="HD63" s="158"/>
      <c r="HE63" s="158"/>
      <c r="HF63" s="158"/>
      <c r="HG63" s="158"/>
      <c r="HH63" s="158"/>
      <c r="HI63" s="158"/>
      <c r="HJ63" s="158"/>
      <c r="HK63" s="158"/>
      <c r="HL63" s="158"/>
      <c r="HM63" s="158"/>
      <c r="HN63" s="158"/>
      <c r="HO63" s="158"/>
      <c r="HP63" s="158"/>
      <c r="HQ63" s="158"/>
      <c r="HR63" s="158"/>
      <c r="HS63" s="158"/>
      <c r="HT63" s="158"/>
      <c r="HU63" s="158"/>
      <c r="HV63" s="158"/>
      <c r="HW63" s="158"/>
      <c r="HX63" s="158"/>
      <c r="HY63" s="158"/>
      <c r="HZ63" s="158"/>
      <c r="IA63" s="158"/>
      <c r="IB63" s="158"/>
      <c r="IC63" s="158"/>
      <c r="ID63" s="158"/>
      <c r="IE63" s="158"/>
      <c r="IF63" s="158"/>
      <c r="IG63" s="158"/>
      <c r="IH63" s="158"/>
      <c r="II63" s="158"/>
      <c r="IJ63" s="158"/>
      <c r="IK63" s="158"/>
      <c r="IL63" s="158"/>
      <c r="IM63" s="158"/>
      <c r="IN63" s="158"/>
      <c r="IO63" s="158"/>
      <c r="IP63" s="158"/>
      <c r="IQ63" s="158"/>
      <c r="IR63" s="158"/>
      <c r="IS63" s="158"/>
      <c r="IT63" s="158"/>
      <c r="IU63" s="158"/>
      <c r="IV63" s="158"/>
      <c r="IW63" s="158"/>
      <c r="IX63" s="158"/>
      <c r="IY63" s="158"/>
      <c r="IZ63" s="158"/>
      <c r="JA63" s="158"/>
      <c r="JB63" s="158"/>
      <c r="JC63" s="158"/>
      <c r="JD63" s="158"/>
      <c r="JE63" s="158"/>
      <c r="JF63" s="158"/>
      <c r="JG63" s="158"/>
      <c r="JH63" s="158"/>
      <c r="JI63" s="158"/>
      <c r="JJ63" s="158"/>
      <c r="JK63" s="158"/>
      <c r="JL63" s="158"/>
      <c r="JM63" s="158"/>
      <c r="JN63" s="158"/>
      <c r="JO63" s="158"/>
      <c r="JP63" s="158"/>
      <c r="JQ63" s="158"/>
      <c r="JR63" s="158"/>
      <c r="JS63" s="158"/>
      <c r="JT63" s="158"/>
      <c r="JU63" s="158"/>
      <c r="JV63" s="158"/>
      <c r="JW63" s="158"/>
      <c r="JX63" s="158"/>
      <c r="JY63" s="158"/>
      <c r="JZ63" s="158"/>
      <c r="KA63" s="158"/>
      <c r="KB63" s="158"/>
      <c r="KC63" s="158"/>
      <c r="KD63" s="158"/>
      <c r="KE63" s="158"/>
      <c r="KF63" s="158"/>
      <c r="KG63" s="158"/>
      <c r="KH63" s="158"/>
      <c r="KI63" s="158"/>
      <c r="KJ63" s="158"/>
      <c r="KK63" s="158"/>
      <c r="KL63" s="158"/>
      <c r="KM63" s="158"/>
      <c r="KN63" s="158"/>
      <c r="KO63" s="158"/>
      <c r="KP63" s="158"/>
      <c r="KQ63" s="158"/>
      <c r="KR63" s="158"/>
      <c r="KS63" s="158"/>
      <c r="KT63" s="158"/>
      <c r="KU63" s="158"/>
      <c r="KV63" s="158"/>
      <c r="KW63" s="158"/>
      <c r="KX63" s="158"/>
      <c r="KY63" s="158"/>
      <c r="KZ63" s="158"/>
      <c r="LA63" s="158"/>
      <c r="LB63" s="158"/>
      <c r="LC63" s="158"/>
      <c r="LD63" s="158"/>
      <c r="LE63" s="158"/>
      <c r="LF63" s="158"/>
      <c r="LG63" s="158"/>
      <c r="LH63" s="158"/>
      <c r="LI63" s="158"/>
      <c r="LJ63" s="158"/>
      <c r="LK63" s="158"/>
      <c r="LL63" s="158"/>
      <c r="LM63" s="158"/>
      <c r="LN63" s="158"/>
      <c r="LO63" s="158"/>
      <c r="LP63" s="158"/>
      <c r="LQ63" s="158"/>
      <c r="LR63" s="158"/>
      <c r="LS63" s="158"/>
      <c r="LT63" s="158"/>
      <c r="LU63" s="158"/>
      <c r="LV63" s="158"/>
      <c r="LW63" s="158"/>
      <c r="LX63" s="158"/>
      <c r="LY63" s="158"/>
      <c r="LZ63" s="158"/>
      <c r="MA63" s="158"/>
      <c r="MB63" s="158"/>
      <c r="MC63" s="158"/>
      <c r="MD63" s="158"/>
      <c r="ME63" s="158"/>
      <c r="MF63" s="158"/>
      <c r="MG63" s="158"/>
      <c r="MH63" s="158"/>
      <c r="MI63" s="158"/>
      <c r="MJ63" s="158"/>
      <c r="MK63" s="158"/>
      <c r="ML63" s="158"/>
      <c r="MM63" s="158"/>
      <c r="MN63" s="158"/>
      <c r="MO63" s="158"/>
      <c r="MP63" s="158"/>
      <c r="MQ63" s="158"/>
      <c r="MR63" s="158"/>
      <c r="MS63" s="158"/>
      <c r="MT63" s="158"/>
      <c r="MU63" s="158"/>
      <c r="MV63" s="158"/>
      <c r="MW63" s="158"/>
      <c r="MX63" s="158"/>
      <c r="MY63" s="158"/>
      <c r="MZ63" s="158"/>
      <c r="NA63" s="158"/>
      <c r="NB63" s="158"/>
      <c r="NC63" s="158"/>
      <c r="ND63" s="158"/>
      <c r="NE63" s="158"/>
      <c r="NF63" s="158"/>
      <c r="NG63" s="158"/>
      <c r="NH63" s="158"/>
      <c r="NI63" s="158"/>
      <c r="NJ63" s="158"/>
      <c r="NK63" s="158"/>
      <c r="NL63" s="158"/>
      <c r="NM63" s="158"/>
      <c r="NN63" s="158"/>
      <c r="NO63" s="158"/>
      <c r="NP63" s="158"/>
      <c r="NQ63" s="158"/>
      <c r="NR63" s="158"/>
      <c r="NS63" s="158"/>
      <c r="NT63" s="158"/>
      <c r="NU63" s="158"/>
      <c r="NV63" s="158"/>
      <c r="NW63" s="158"/>
      <c r="NX63" s="158"/>
      <c r="NY63" s="158"/>
      <c r="NZ63" s="158"/>
      <c r="OA63" s="158"/>
      <c r="OB63" s="158"/>
      <c r="OC63" s="158"/>
      <c r="OD63" s="158"/>
      <c r="OE63" s="158"/>
      <c r="OF63" s="158"/>
      <c r="OG63" s="158"/>
      <c r="OH63" s="158"/>
      <c r="OI63" s="158"/>
      <c r="OJ63" s="158"/>
      <c r="OK63" s="158"/>
      <c r="OL63" s="158"/>
      <c r="OM63" s="158"/>
      <c r="ON63" s="158"/>
      <c r="OO63" s="158"/>
      <c r="OP63" s="158"/>
      <c r="OQ63" s="158"/>
      <c r="OR63" s="158"/>
      <c r="OS63" s="158"/>
      <c r="OT63" s="158"/>
      <c r="OU63" s="158"/>
      <c r="OV63" s="158"/>
      <c r="OW63" s="158"/>
      <c r="OX63" s="158"/>
      <c r="OY63" s="158"/>
      <c r="OZ63" s="158"/>
      <c r="PA63" s="158"/>
      <c r="PB63" s="158"/>
      <c r="PC63" s="158"/>
      <c r="PD63" s="158"/>
      <c r="PE63" s="158"/>
      <c r="PF63" s="158"/>
      <c r="PG63" s="158"/>
      <c r="PH63" s="158"/>
      <c r="PI63" s="158"/>
      <c r="PJ63" s="158"/>
      <c r="PK63" s="158"/>
      <c r="PL63" s="158"/>
      <c r="PM63" s="158"/>
      <c r="PN63" s="158"/>
      <c r="PO63" s="158"/>
      <c r="PP63" s="158"/>
      <c r="PQ63" s="158"/>
      <c r="PR63" s="158"/>
      <c r="PS63" s="158"/>
      <c r="PT63" s="158"/>
      <c r="PU63" s="158"/>
      <c r="PV63" s="158"/>
      <c r="PW63" s="158"/>
      <c r="PX63" s="158"/>
      <c r="PY63" s="158"/>
      <c r="PZ63" s="158"/>
      <c r="QA63" s="158"/>
      <c r="QB63" s="158"/>
      <c r="QC63" s="158"/>
      <c r="QD63" s="158"/>
      <c r="QE63" s="158"/>
      <c r="QF63" s="158"/>
      <c r="QG63" s="158"/>
      <c r="QH63" s="158"/>
      <c r="QI63" s="158"/>
      <c r="QJ63" s="158"/>
      <c r="QK63" s="158"/>
      <c r="QL63" s="158"/>
      <c r="QM63" s="158"/>
      <c r="QN63" s="158"/>
      <c r="QO63" s="158"/>
      <c r="QP63" s="158"/>
      <c r="QQ63" s="158"/>
      <c r="QR63" s="158"/>
      <c r="QS63" s="158"/>
      <c r="QT63" s="158"/>
      <c r="QU63" s="158"/>
      <c r="QV63" s="158"/>
      <c r="QW63" s="158"/>
      <c r="QX63" s="158"/>
      <c r="QY63" s="158"/>
      <c r="QZ63" s="158"/>
      <c r="RA63" s="158"/>
      <c r="RB63" s="158"/>
      <c r="RC63" s="158"/>
      <c r="RD63" s="158"/>
      <c r="RE63" s="158"/>
      <c r="RF63" s="158"/>
      <c r="RG63" s="158"/>
      <c r="RH63" s="158"/>
      <c r="RI63" s="158"/>
      <c r="RJ63" s="158"/>
      <c r="RK63" s="158"/>
      <c r="RL63" s="158"/>
      <c r="RM63" s="158"/>
      <c r="RN63" s="158"/>
      <c r="RO63" s="158"/>
      <c r="RP63" s="158"/>
      <c r="RQ63" s="158"/>
      <c r="RR63" s="158"/>
      <c r="RS63" s="158"/>
      <c r="RT63" s="158"/>
      <c r="RU63" s="158"/>
      <c r="RV63" s="158"/>
      <c r="RW63" s="158"/>
      <c r="RX63" s="158"/>
      <c r="RY63" s="158"/>
      <c r="RZ63" s="158"/>
      <c r="SA63" s="158"/>
      <c r="SB63" s="158"/>
      <c r="SC63" s="158"/>
      <c r="SD63" s="158"/>
      <c r="SE63" s="158"/>
      <c r="SF63" s="158"/>
      <c r="SG63" s="158"/>
      <c r="SH63" s="158"/>
      <c r="SI63" s="158"/>
      <c r="SJ63" s="158"/>
      <c r="SK63" s="158"/>
      <c r="SL63" s="158"/>
      <c r="SM63" s="158"/>
      <c r="SN63" s="158"/>
      <c r="SO63" s="158"/>
      <c r="SP63" s="158"/>
      <c r="SQ63" s="158"/>
      <c r="SR63" s="158"/>
      <c r="SS63" s="158"/>
      <c r="ST63" s="158"/>
      <c r="SU63" s="158"/>
      <c r="SV63" s="158"/>
      <c r="SW63" s="158"/>
      <c r="SX63" s="158"/>
      <c r="SY63" s="158"/>
      <c r="SZ63" s="158"/>
      <c r="TA63" s="158"/>
      <c r="TB63" s="158"/>
      <c r="TC63" s="158"/>
      <c r="TD63" s="158"/>
      <c r="TE63" s="158"/>
      <c r="TF63" s="158"/>
      <c r="TG63" s="158"/>
      <c r="TH63" s="158"/>
      <c r="TI63" s="158"/>
      <c r="TJ63" s="158"/>
      <c r="TK63" s="158"/>
      <c r="TL63" s="158"/>
      <c r="TM63" s="158"/>
      <c r="TN63" s="158"/>
      <c r="TO63" s="158"/>
      <c r="TP63" s="158"/>
      <c r="TQ63" s="158"/>
      <c r="TR63" s="158"/>
      <c r="TS63" s="158"/>
      <c r="TT63" s="158"/>
      <c r="TU63" s="158"/>
      <c r="TV63" s="158"/>
      <c r="TW63" s="158"/>
      <c r="TX63" s="158"/>
      <c r="TY63" s="158"/>
      <c r="TZ63" s="158"/>
      <c r="UA63" s="158"/>
      <c r="UB63" s="158"/>
      <c r="UC63" s="158"/>
      <c r="UD63" s="158"/>
      <c r="UE63" s="158"/>
      <c r="UF63" s="158"/>
      <c r="UG63" s="158"/>
      <c r="UH63" s="158"/>
      <c r="UI63" s="158"/>
      <c r="UJ63" s="158"/>
      <c r="UK63" s="158"/>
      <c r="UL63" s="158"/>
      <c r="UM63" s="158"/>
      <c r="UN63" s="158"/>
      <c r="UO63" s="158"/>
      <c r="UP63" s="158"/>
      <c r="UQ63" s="158"/>
      <c r="UR63" s="158"/>
      <c r="US63" s="158"/>
      <c r="UT63" s="158"/>
      <c r="UU63" s="158"/>
      <c r="UV63" s="158"/>
      <c r="UW63" s="158"/>
      <c r="UX63" s="158"/>
      <c r="UY63" s="158"/>
      <c r="UZ63" s="158"/>
      <c r="VA63" s="158"/>
      <c r="VB63" s="158"/>
      <c r="VC63" s="158"/>
      <c r="VD63" s="158"/>
      <c r="VE63" s="158"/>
      <c r="VF63" s="158"/>
      <c r="VG63" s="158"/>
      <c r="VH63" s="158"/>
      <c r="VI63" s="158"/>
      <c r="VJ63" s="158"/>
      <c r="VK63" s="158"/>
      <c r="VL63" s="158"/>
      <c r="VM63" s="158"/>
      <c r="VN63" s="158"/>
      <c r="VO63" s="158"/>
      <c r="VP63" s="158"/>
      <c r="VQ63" s="158"/>
      <c r="VR63" s="158"/>
      <c r="VS63" s="158"/>
      <c r="VT63" s="158"/>
      <c r="VU63" s="158"/>
      <c r="VV63" s="158"/>
      <c r="VW63" s="158"/>
      <c r="VX63" s="158"/>
      <c r="VY63" s="158"/>
      <c r="VZ63" s="158"/>
      <c r="WA63" s="158"/>
      <c r="WB63" s="158"/>
      <c r="WC63" s="158"/>
      <c r="WD63" s="158"/>
      <c r="WE63" s="158"/>
      <c r="WF63" s="158"/>
      <c r="WG63" s="158"/>
      <c r="WH63" s="158"/>
      <c r="WI63" s="158"/>
      <c r="WJ63" s="158"/>
      <c r="WK63" s="158"/>
      <c r="WL63" s="158"/>
      <c r="WM63" s="158"/>
      <c r="WN63" s="158"/>
      <c r="WO63" s="158"/>
      <c r="WP63" s="158"/>
      <c r="WQ63" s="158"/>
      <c r="WR63" s="158"/>
      <c r="WS63" s="158"/>
      <c r="WT63" s="158"/>
      <c r="WU63" s="158"/>
      <c r="WV63" s="158"/>
      <c r="WW63" s="158"/>
      <c r="WX63" s="158"/>
      <c r="WY63" s="158"/>
      <c r="WZ63" s="158"/>
      <c r="XA63" s="158"/>
      <c r="XB63" s="158"/>
      <c r="XC63" s="158"/>
      <c r="XD63" s="158"/>
      <c r="XE63" s="158"/>
      <c r="XF63" s="158"/>
      <c r="XG63" s="158"/>
      <c r="XH63" s="158"/>
      <c r="XI63" s="158"/>
      <c r="XJ63" s="158"/>
      <c r="XK63" s="158"/>
      <c r="XL63" s="158"/>
      <c r="XM63" s="158"/>
      <c r="XN63" s="158"/>
      <c r="XO63" s="158"/>
      <c r="XP63" s="158"/>
      <c r="XQ63" s="158"/>
      <c r="XR63" s="158"/>
      <c r="XS63" s="158"/>
      <c r="XT63" s="158"/>
      <c r="XU63" s="158"/>
      <c r="XV63" s="158"/>
      <c r="XW63" s="158"/>
      <c r="XX63" s="158"/>
      <c r="XY63" s="158"/>
      <c r="XZ63" s="158"/>
      <c r="YA63" s="158"/>
      <c r="YB63" s="158"/>
      <c r="YC63" s="158"/>
      <c r="YD63" s="158"/>
      <c r="YE63" s="158"/>
      <c r="YF63" s="158"/>
      <c r="YG63" s="158"/>
      <c r="YH63" s="158"/>
      <c r="YI63" s="158"/>
      <c r="YJ63" s="158"/>
      <c r="YK63" s="158"/>
      <c r="YL63" s="158"/>
      <c r="YM63" s="158"/>
      <c r="YN63" s="158"/>
      <c r="YO63" s="158"/>
      <c r="YP63" s="158"/>
      <c r="YQ63" s="158"/>
      <c r="YR63" s="158"/>
      <c r="YS63" s="158"/>
      <c r="YT63" s="158"/>
      <c r="YU63" s="158"/>
      <c r="YV63" s="158"/>
      <c r="YW63" s="158"/>
      <c r="YX63" s="158"/>
      <c r="YY63" s="158"/>
      <c r="YZ63" s="158"/>
      <c r="ZA63" s="158"/>
      <c r="ZB63" s="158"/>
      <c r="ZC63" s="158"/>
      <c r="ZD63" s="158"/>
      <c r="ZE63" s="158"/>
      <c r="ZF63" s="158"/>
      <c r="ZG63" s="158"/>
      <c r="ZH63" s="158"/>
      <c r="ZI63" s="158"/>
      <c r="ZJ63" s="158"/>
      <c r="ZK63" s="158"/>
      <c r="ZL63" s="158"/>
      <c r="ZM63" s="158"/>
      <c r="ZN63" s="158"/>
      <c r="ZO63" s="158"/>
      <c r="ZP63" s="158"/>
      <c r="ZQ63" s="158"/>
      <c r="ZR63" s="158"/>
      <c r="ZS63" s="158"/>
      <c r="ZT63" s="158"/>
      <c r="ZU63" s="158"/>
      <c r="ZV63" s="158"/>
      <c r="ZW63" s="158"/>
      <c r="ZX63" s="158"/>
      <c r="ZY63" s="158"/>
      <c r="ZZ63" s="158"/>
      <c r="AAA63" s="158"/>
      <c r="AAB63" s="158"/>
      <c r="AAC63" s="158"/>
      <c r="AAD63" s="158"/>
      <c r="AAE63" s="158"/>
      <c r="AAF63" s="158"/>
      <c r="AAG63" s="158"/>
      <c r="AAH63" s="158"/>
      <c r="AAI63" s="158"/>
      <c r="AAJ63" s="158"/>
      <c r="AAK63" s="158"/>
      <c r="AAL63" s="158"/>
      <c r="AAM63" s="158"/>
      <c r="AAN63" s="158"/>
      <c r="AAO63" s="158"/>
      <c r="AAP63" s="158"/>
      <c r="AAQ63" s="158"/>
      <c r="AAR63" s="158"/>
      <c r="AAS63" s="158"/>
      <c r="AAT63" s="158"/>
      <c r="AAU63" s="158"/>
      <c r="AAV63" s="158"/>
      <c r="AAW63" s="158"/>
      <c r="AAX63" s="158"/>
      <c r="AAY63" s="158"/>
      <c r="AAZ63" s="158"/>
      <c r="ABA63" s="158"/>
      <c r="ABB63" s="158"/>
      <c r="ABC63" s="158"/>
      <c r="ABD63" s="158"/>
      <c r="ABE63" s="158"/>
      <c r="ABF63" s="158"/>
      <c r="ABG63" s="158"/>
      <c r="ABH63" s="158"/>
      <c r="ABI63" s="158"/>
      <c r="ABJ63" s="158"/>
      <c r="ABK63" s="158"/>
      <c r="ABL63" s="158"/>
      <c r="ABM63" s="158"/>
      <c r="ABN63" s="158"/>
      <c r="ABO63" s="158"/>
      <c r="ABP63" s="158"/>
      <c r="ABQ63" s="158"/>
      <c r="ABR63" s="158"/>
      <c r="ABS63" s="158"/>
      <c r="ABT63" s="158"/>
      <c r="ABU63" s="158"/>
      <c r="ABV63" s="158"/>
      <c r="ABW63" s="158"/>
      <c r="ABX63" s="158"/>
      <c r="ABY63" s="158"/>
      <c r="ABZ63" s="158"/>
      <c r="ACA63" s="158"/>
      <c r="ACB63" s="158"/>
      <c r="ACC63" s="158"/>
      <c r="ACD63" s="158"/>
      <c r="ACE63" s="158"/>
      <c r="ACF63" s="158"/>
      <c r="ACG63" s="158"/>
      <c r="ACH63" s="158"/>
      <c r="ACI63" s="158"/>
      <c r="ACJ63" s="158"/>
      <c r="ACK63" s="158"/>
      <c r="ACL63" s="158"/>
      <c r="ACM63" s="158"/>
      <c r="ACN63" s="158"/>
      <c r="ACO63" s="158"/>
      <c r="ACP63" s="158"/>
      <c r="ACQ63" s="158"/>
      <c r="ACR63" s="158"/>
      <c r="ACS63" s="158"/>
      <c r="ACT63" s="158"/>
      <c r="ACU63" s="158"/>
      <c r="ACV63" s="158"/>
      <c r="ACW63" s="158"/>
      <c r="ACX63" s="158"/>
      <c r="ACY63" s="158"/>
      <c r="ACZ63" s="158"/>
      <c r="ADA63" s="158"/>
      <c r="ADB63" s="158"/>
      <c r="ADC63" s="158"/>
      <c r="ADD63" s="158"/>
      <c r="ADE63" s="158"/>
      <c r="ADF63" s="158"/>
      <c r="ADG63" s="158"/>
      <c r="ADH63" s="158"/>
      <c r="ADI63" s="158"/>
      <c r="ADJ63" s="158"/>
      <c r="ADK63" s="158"/>
      <c r="ADL63" s="158"/>
      <c r="ADM63" s="158"/>
      <c r="ADN63" s="158"/>
      <c r="ADO63" s="158"/>
      <c r="ADP63" s="158"/>
      <c r="ADQ63" s="158"/>
      <c r="ADR63" s="158"/>
      <c r="ADS63" s="158"/>
      <c r="ADT63" s="158"/>
      <c r="ADU63" s="158"/>
      <c r="ADV63" s="158"/>
      <c r="ADW63" s="158"/>
      <c r="ADX63" s="158"/>
      <c r="ADY63" s="158"/>
      <c r="ADZ63" s="158"/>
      <c r="AEA63" s="158"/>
      <c r="AEB63" s="158"/>
      <c r="AEC63" s="158"/>
      <c r="AED63" s="158"/>
      <c r="AEE63" s="158"/>
      <c r="AEF63" s="158"/>
      <c r="AEG63" s="158"/>
      <c r="AEH63" s="158"/>
      <c r="AEI63" s="158"/>
      <c r="AEJ63" s="158"/>
      <c r="AEK63" s="158"/>
      <c r="AEL63" s="158"/>
      <c r="AEM63" s="158"/>
      <c r="AEN63" s="158"/>
      <c r="AEO63" s="158"/>
      <c r="AEP63" s="158"/>
      <c r="AEQ63" s="158"/>
      <c r="AER63" s="158"/>
      <c r="AES63" s="158"/>
      <c r="AET63" s="158"/>
      <c r="AEU63" s="158"/>
      <c r="AEV63" s="158"/>
      <c r="AEW63" s="158"/>
      <c r="AEX63" s="158"/>
      <c r="AEY63" s="158"/>
      <c r="AEZ63" s="158"/>
      <c r="AFA63" s="158"/>
      <c r="AFB63" s="158"/>
      <c r="AFC63" s="158"/>
      <c r="AFD63" s="158"/>
      <c r="AFE63" s="158"/>
      <c r="AFF63" s="158"/>
      <c r="AFG63" s="158"/>
      <c r="AFH63" s="158"/>
      <c r="AFI63" s="158"/>
      <c r="AFJ63" s="158"/>
      <c r="AFK63" s="158"/>
      <c r="AFL63" s="158"/>
      <c r="AFM63" s="158"/>
      <c r="AFN63" s="158"/>
      <c r="AFO63" s="158"/>
      <c r="AFP63" s="158"/>
      <c r="AFQ63" s="158"/>
      <c r="AFR63" s="158"/>
      <c r="AFS63" s="158"/>
      <c r="AFT63" s="158"/>
      <c r="AFU63" s="158"/>
      <c r="AFV63" s="158"/>
      <c r="AFW63" s="158"/>
      <c r="AFX63" s="158"/>
      <c r="AFY63" s="158"/>
      <c r="AFZ63" s="158"/>
      <c r="AGA63" s="158"/>
      <c r="AGB63" s="158"/>
      <c r="AGC63" s="158"/>
      <c r="AGD63" s="158"/>
      <c r="AGE63" s="158"/>
      <c r="AGF63" s="158"/>
      <c r="AGG63" s="158"/>
      <c r="AGH63" s="158"/>
      <c r="AGI63" s="158"/>
      <c r="AGJ63" s="158"/>
      <c r="AGK63" s="158"/>
      <c r="AGL63" s="158"/>
      <c r="AGM63" s="158"/>
      <c r="AGN63" s="158"/>
      <c r="AGO63" s="158"/>
      <c r="AGP63" s="158"/>
      <c r="AGQ63" s="158"/>
      <c r="AGR63" s="158"/>
      <c r="AGS63" s="158"/>
      <c r="AGT63" s="158"/>
      <c r="AGU63" s="158"/>
      <c r="AGV63" s="158"/>
      <c r="AGW63" s="158"/>
      <c r="AGX63" s="158"/>
      <c r="AGY63" s="158"/>
      <c r="AGZ63" s="158"/>
      <c r="AHA63" s="158"/>
      <c r="AHB63" s="158"/>
      <c r="AHC63" s="158"/>
      <c r="AHD63" s="158"/>
      <c r="AHE63" s="158"/>
      <c r="AHF63" s="158"/>
      <c r="AHG63" s="158"/>
      <c r="AHH63" s="158"/>
      <c r="AHI63" s="158"/>
      <c r="AHJ63" s="158"/>
      <c r="AHK63" s="158"/>
      <c r="AHL63" s="158"/>
      <c r="AHM63" s="158"/>
      <c r="AHN63" s="158"/>
      <c r="AHO63" s="158"/>
      <c r="AHP63" s="158"/>
      <c r="AHQ63" s="158"/>
      <c r="AHR63" s="158"/>
      <c r="AHS63" s="158"/>
      <c r="AHT63" s="158"/>
      <c r="AHU63" s="158"/>
      <c r="AHV63" s="158"/>
      <c r="AHW63" s="158"/>
      <c r="AHX63" s="158"/>
      <c r="AHY63" s="158"/>
      <c r="AHZ63" s="158"/>
      <c r="AIA63" s="158"/>
      <c r="AIB63" s="158"/>
      <c r="AIC63" s="158"/>
      <c r="AID63" s="158"/>
      <c r="AIE63" s="158"/>
      <c r="AIF63" s="158"/>
      <c r="AIG63" s="158"/>
      <c r="AIH63" s="158"/>
      <c r="AII63" s="158"/>
      <c r="AIJ63" s="158"/>
      <c r="AIK63" s="158"/>
      <c r="AIL63" s="158"/>
      <c r="AIM63" s="158"/>
      <c r="AIN63" s="158"/>
      <c r="AIO63" s="158"/>
      <c r="AIP63" s="158"/>
      <c r="AIQ63" s="158"/>
      <c r="AIR63" s="158"/>
      <c r="AIS63" s="158"/>
      <c r="AIT63" s="158"/>
      <c r="AIU63" s="158"/>
      <c r="AIV63" s="158"/>
      <c r="AIW63" s="158"/>
      <c r="AIX63" s="158"/>
      <c r="AIY63" s="158"/>
      <c r="AIZ63" s="158"/>
      <c r="AJA63" s="158"/>
      <c r="AJB63" s="158"/>
      <c r="AJC63" s="158"/>
      <c r="AJD63" s="158"/>
      <c r="AJE63" s="158"/>
      <c r="AJF63" s="158"/>
      <c r="AJG63" s="158"/>
      <c r="AJH63" s="158"/>
      <c r="AJI63" s="158"/>
      <c r="AJJ63" s="158"/>
      <c r="AJK63" s="158"/>
      <c r="AJL63" s="158"/>
      <c r="AJM63" s="158"/>
      <c r="AJN63" s="158"/>
      <c r="AJO63" s="158"/>
      <c r="AJP63" s="158"/>
      <c r="AJQ63" s="158"/>
      <c r="AJR63" s="158"/>
      <c r="AJS63" s="158"/>
      <c r="AJT63" s="158"/>
      <c r="AJU63" s="158"/>
      <c r="AJV63" s="158"/>
      <c r="AJW63" s="158"/>
      <c r="AJX63" s="158"/>
      <c r="AJY63" s="158"/>
      <c r="AJZ63" s="158"/>
      <c r="AKA63" s="158"/>
      <c r="AKB63" s="158"/>
      <c r="AKC63" s="158"/>
    </row>
    <row r="64" spans="1:965" s="8" customFormat="1" ht="11.25" customHeight="1" x14ac:dyDescent="0.2">
      <c r="A64" s="5" t="s">
        <v>557</v>
      </c>
      <c r="B64" s="60" t="s">
        <v>44</v>
      </c>
      <c r="C64" s="5"/>
      <c r="D64" s="60"/>
      <c r="E64" s="60" t="s">
        <v>71</v>
      </c>
      <c r="F64" s="60">
        <v>21</v>
      </c>
      <c r="G64" s="60"/>
      <c r="H64" s="60"/>
      <c r="I64" s="60"/>
      <c r="J64" s="60"/>
      <c r="K64" s="155"/>
      <c r="L64" s="60"/>
      <c r="M64" s="60"/>
      <c r="N64" s="60"/>
      <c r="O64" s="60"/>
      <c r="P64" s="61">
        <f>SUM(D64:O64)</f>
        <v>21</v>
      </c>
      <c r="Q64" s="61"/>
      <c r="R64" s="61">
        <f>COUNT(D64:O64)</f>
        <v>1</v>
      </c>
      <c r="T64" s="158"/>
      <c r="U64" s="158"/>
      <c r="V64" s="158"/>
      <c r="W64" s="158"/>
      <c r="X64" s="158"/>
      <c r="Y64" s="158"/>
      <c r="Z64" s="158"/>
      <c r="AA64" s="158"/>
      <c r="AB64" s="158"/>
      <c r="AC64" s="158"/>
      <c r="AD64" s="158"/>
      <c r="AE64" s="158"/>
      <c r="AF64" s="158"/>
      <c r="AG64" s="158"/>
      <c r="AH64" s="158"/>
      <c r="AI64" s="158"/>
      <c r="AJ64" s="158"/>
      <c r="AK64" s="158"/>
      <c r="AL64" s="158"/>
      <c r="AM64" s="158"/>
      <c r="AN64" s="158"/>
      <c r="AO64" s="158"/>
      <c r="AP64" s="158"/>
      <c r="AQ64" s="158"/>
      <c r="AR64" s="158"/>
      <c r="AS64" s="158"/>
      <c r="AT64" s="158"/>
      <c r="AU64" s="158"/>
      <c r="AV64" s="158"/>
      <c r="AW64" s="158"/>
      <c r="AX64" s="158"/>
      <c r="AY64" s="158"/>
      <c r="AZ64" s="158"/>
      <c r="BA64" s="158"/>
      <c r="BB64" s="158"/>
      <c r="BC64" s="158"/>
      <c r="BD64" s="158"/>
      <c r="BE64" s="158"/>
      <c r="BF64" s="158"/>
      <c r="BG64" s="158"/>
      <c r="BH64" s="158"/>
      <c r="BI64" s="158"/>
      <c r="BJ64" s="158"/>
      <c r="BK64" s="158"/>
      <c r="BL64" s="158"/>
      <c r="BM64" s="158"/>
      <c r="BN64" s="158"/>
      <c r="BO64" s="158"/>
      <c r="BP64" s="158"/>
      <c r="BQ64" s="158"/>
      <c r="BR64" s="158"/>
      <c r="BS64" s="158"/>
      <c r="BT64" s="158"/>
      <c r="BU64" s="158"/>
      <c r="BV64" s="158"/>
      <c r="BW64" s="158"/>
      <c r="BX64" s="158"/>
      <c r="BY64" s="158"/>
      <c r="BZ64" s="158"/>
      <c r="CA64" s="158"/>
      <c r="CB64" s="158"/>
      <c r="CC64" s="158"/>
      <c r="CD64" s="158"/>
      <c r="CE64" s="158"/>
      <c r="CF64" s="158"/>
      <c r="CG64" s="158"/>
      <c r="CH64" s="158"/>
      <c r="CI64" s="158"/>
      <c r="CJ64" s="158"/>
      <c r="CK64" s="158"/>
      <c r="CL64" s="158"/>
      <c r="CM64" s="158"/>
      <c r="CN64" s="158"/>
      <c r="CO64" s="158"/>
      <c r="CP64" s="158"/>
      <c r="CQ64" s="158"/>
      <c r="CR64" s="158"/>
      <c r="CS64" s="158"/>
      <c r="CT64" s="158"/>
      <c r="CU64" s="158"/>
      <c r="CV64" s="158"/>
      <c r="CW64" s="158"/>
      <c r="CX64" s="158"/>
      <c r="CY64" s="158"/>
      <c r="CZ64" s="158"/>
      <c r="DA64" s="158"/>
      <c r="DB64" s="158"/>
      <c r="DC64" s="158"/>
      <c r="DD64" s="158"/>
      <c r="DE64" s="158"/>
      <c r="DF64" s="158"/>
      <c r="DG64" s="158"/>
      <c r="DH64" s="158"/>
      <c r="DI64" s="158"/>
      <c r="DJ64" s="158"/>
      <c r="DK64" s="158"/>
      <c r="DL64" s="158"/>
      <c r="DM64" s="158"/>
      <c r="DN64" s="158"/>
      <c r="DO64" s="158"/>
      <c r="DP64" s="158"/>
      <c r="DQ64" s="158"/>
      <c r="DR64" s="158"/>
      <c r="DS64" s="158"/>
      <c r="DT64" s="158"/>
      <c r="DU64" s="158"/>
      <c r="DV64" s="158"/>
      <c r="DW64" s="158"/>
      <c r="DX64" s="158"/>
      <c r="DY64" s="158"/>
      <c r="DZ64" s="158"/>
      <c r="EA64" s="158"/>
      <c r="EB64" s="158"/>
      <c r="EC64" s="158"/>
      <c r="ED64" s="158"/>
      <c r="EE64" s="158"/>
      <c r="EF64" s="158"/>
      <c r="EG64" s="158"/>
      <c r="EH64" s="158"/>
      <c r="EI64" s="158"/>
      <c r="EJ64" s="158"/>
      <c r="EK64" s="158"/>
      <c r="EL64" s="158"/>
      <c r="EM64" s="158"/>
      <c r="EN64" s="158"/>
      <c r="EO64" s="158"/>
      <c r="EP64" s="158"/>
      <c r="EQ64" s="158"/>
      <c r="ER64" s="158"/>
      <c r="ES64" s="158"/>
      <c r="ET64" s="158"/>
      <c r="EU64" s="158"/>
      <c r="EV64" s="158"/>
      <c r="EW64" s="158"/>
      <c r="EX64" s="158"/>
      <c r="EY64" s="158"/>
      <c r="EZ64" s="158"/>
      <c r="FA64" s="158"/>
      <c r="FB64" s="158"/>
      <c r="FC64" s="158"/>
      <c r="FD64" s="158"/>
      <c r="FE64" s="158"/>
      <c r="FF64" s="158"/>
      <c r="FG64" s="158"/>
      <c r="FH64" s="158"/>
      <c r="FI64" s="158"/>
      <c r="FJ64" s="158"/>
      <c r="FK64" s="158"/>
      <c r="FL64" s="158"/>
      <c r="FM64" s="158"/>
      <c r="FN64" s="158"/>
      <c r="FO64" s="158"/>
      <c r="FP64" s="158"/>
      <c r="FQ64" s="158"/>
      <c r="FR64" s="158"/>
      <c r="FS64" s="158"/>
      <c r="FT64" s="158"/>
      <c r="FU64" s="158"/>
      <c r="FV64" s="158"/>
      <c r="FW64" s="158"/>
      <c r="FX64" s="158"/>
      <c r="FY64" s="158"/>
      <c r="FZ64" s="158"/>
      <c r="GA64" s="158"/>
      <c r="GB64" s="158"/>
      <c r="GC64" s="158"/>
      <c r="GD64" s="158"/>
      <c r="GE64" s="158"/>
      <c r="GF64" s="158"/>
      <c r="GG64" s="158"/>
      <c r="GH64" s="158"/>
      <c r="GI64" s="158"/>
      <c r="GJ64" s="158"/>
      <c r="GK64" s="158"/>
      <c r="GL64" s="158"/>
      <c r="GM64" s="158"/>
      <c r="GN64" s="158"/>
      <c r="GO64" s="158"/>
      <c r="GP64" s="158"/>
      <c r="GQ64" s="158"/>
      <c r="GR64" s="158"/>
      <c r="GS64" s="158"/>
      <c r="GT64" s="158"/>
      <c r="GU64" s="158"/>
      <c r="GV64" s="158"/>
      <c r="GW64" s="158"/>
      <c r="GX64" s="158"/>
      <c r="GY64" s="158"/>
      <c r="GZ64" s="158"/>
      <c r="HA64" s="158"/>
      <c r="HB64" s="158"/>
      <c r="HC64" s="158"/>
      <c r="HD64" s="158"/>
      <c r="HE64" s="158"/>
      <c r="HF64" s="158"/>
      <c r="HG64" s="158"/>
      <c r="HH64" s="158"/>
      <c r="HI64" s="158"/>
      <c r="HJ64" s="158"/>
      <c r="HK64" s="158"/>
      <c r="HL64" s="158"/>
      <c r="HM64" s="158"/>
      <c r="HN64" s="158"/>
      <c r="HO64" s="158"/>
      <c r="HP64" s="158"/>
      <c r="HQ64" s="158"/>
      <c r="HR64" s="158"/>
      <c r="HS64" s="158"/>
      <c r="HT64" s="158"/>
      <c r="HU64" s="158"/>
      <c r="HV64" s="158"/>
      <c r="HW64" s="158"/>
      <c r="HX64" s="158"/>
      <c r="HY64" s="158"/>
      <c r="HZ64" s="158"/>
      <c r="IA64" s="158"/>
      <c r="IB64" s="158"/>
      <c r="IC64" s="158"/>
      <c r="ID64" s="158"/>
      <c r="IE64" s="158"/>
      <c r="IF64" s="158"/>
      <c r="IG64" s="158"/>
      <c r="IH64" s="158"/>
      <c r="II64" s="158"/>
      <c r="IJ64" s="158"/>
      <c r="IK64" s="158"/>
      <c r="IL64" s="158"/>
      <c r="IM64" s="158"/>
      <c r="IN64" s="158"/>
      <c r="IO64" s="158"/>
      <c r="IP64" s="158"/>
      <c r="IQ64" s="158"/>
      <c r="IR64" s="158"/>
      <c r="IS64" s="158"/>
      <c r="IT64" s="158"/>
      <c r="IU64" s="158"/>
      <c r="IV64" s="158"/>
      <c r="IW64" s="158"/>
      <c r="IX64" s="158"/>
      <c r="IY64" s="158"/>
      <c r="IZ64" s="158"/>
      <c r="JA64" s="158"/>
      <c r="JB64" s="158"/>
      <c r="JC64" s="158"/>
      <c r="JD64" s="158"/>
      <c r="JE64" s="158"/>
      <c r="JF64" s="158"/>
      <c r="JG64" s="158"/>
      <c r="JH64" s="158"/>
      <c r="JI64" s="158"/>
      <c r="JJ64" s="158"/>
      <c r="JK64" s="158"/>
      <c r="JL64" s="158"/>
      <c r="JM64" s="158"/>
      <c r="JN64" s="158"/>
      <c r="JO64" s="158"/>
      <c r="JP64" s="158"/>
      <c r="JQ64" s="158"/>
      <c r="JR64" s="158"/>
      <c r="JS64" s="158"/>
      <c r="JT64" s="158"/>
      <c r="JU64" s="158"/>
      <c r="JV64" s="158"/>
      <c r="JW64" s="158"/>
      <c r="JX64" s="158"/>
      <c r="JY64" s="158"/>
      <c r="JZ64" s="158"/>
      <c r="KA64" s="158"/>
      <c r="KB64" s="158"/>
      <c r="KC64" s="158"/>
      <c r="KD64" s="158"/>
      <c r="KE64" s="158"/>
      <c r="KF64" s="158"/>
      <c r="KG64" s="158"/>
      <c r="KH64" s="158"/>
      <c r="KI64" s="158"/>
      <c r="KJ64" s="158"/>
      <c r="KK64" s="158"/>
      <c r="KL64" s="158"/>
      <c r="KM64" s="158"/>
      <c r="KN64" s="158"/>
      <c r="KO64" s="158"/>
      <c r="KP64" s="158"/>
      <c r="KQ64" s="158"/>
      <c r="KR64" s="158"/>
      <c r="KS64" s="158"/>
      <c r="KT64" s="158"/>
      <c r="KU64" s="158"/>
      <c r="KV64" s="158"/>
      <c r="KW64" s="158"/>
      <c r="KX64" s="158"/>
      <c r="KY64" s="158"/>
      <c r="KZ64" s="158"/>
      <c r="LA64" s="158"/>
      <c r="LB64" s="158"/>
      <c r="LC64" s="158"/>
      <c r="LD64" s="158"/>
      <c r="LE64" s="158"/>
      <c r="LF64" s="158"/>
      <c r="LG64" s="158"/>
      <c r="LH64" s="158"/>
      <c r="LI64" s="158"/>
      <c r="LJ64" s="158"/>
      <c r="LK64" s="158"/>
      <c r="LL64" s="158"/>
      <c r="LM64" s="158"/>
      <c r="LN64" s="158"/>
      <c r="LO64" s="158"/>
      <c r="LP64" s="158"/>
      <c r="LQ64" s="158"/>
      <c r="LR64" s="158"/>
      <c r="LS64" s="158"/>
      <c r="LT64" s="158"/>
      <c r="LU64" s="158"/>
      <c r="LV64" s="158"/>
      <c r="LW64" s="158"/>
      <c r="LX64" s="158"/>
      <c r="LY64" s="158"/>
      <c r="LZ64" s="158"/>
      <c r="MA64" s="158"/>
      <c r="MB64" s="158"/>
      <c r="MC64" s="158"/>
      <c r="MD64" s="158"/>
      <c r="ME64" s="158"/>
      <c r="MF64" s="158"/>
      <c r="MG64" s="158"/>
      <c r="MH64" s="158"/>
      <c r="MI64" s="158"/>
      <c r="MJ64" s="158"/>
      <c r="MK64" s="158"/>
      <c r="ML64" s="158"/>
      <c r="MM64" s="158"/>
      <c r="MN64" s="158"/>
      <c r="MO64" s="158"/>
      <c r="MP64" s="158"/>
      <c r="MQ64" s="158"/>
      <c r="MR64" s="158"/>
      <c r="MS64" s="158"/>
      <c r="MT64" s="158"/>
      <c r="MU64" s="158"/>
      <c r="MV64" s="158"/>
      <c r="MW64" s="158"/>
      <c r="MX64" s="158"/>
      <c r="MY64" s="158"/>
      <c r="MZ64" s="158"/>
      <c r="NA64" s="158"/>
      <c r="NB64" s="158"/>
      <c r="NC64" s="158"/>
      <c r="ND64" s="158"/>
      <c r="NE64" s="158"/>
      <c r="NF64" s="158"/>
      <c r="NG64" s="158"/>
      <c r="NH64" s="158"/>
      <c r="NI64" s="158"/>
      <c r="NJ64" s="158"/>
      <c r="NK64" s="158"/>
      <c r="NL64" s="158"/>
      <c r="NM64" s="158"/>
      <c r="NN64" s="158"/>
      <c r="NO64" s="158"/>
      <c r="NP64" s="158"/>
      <c r="NQ64" s="158"/>
      <c r="NR64" s="158"/>
      <c r="NS64" s="158"/>
      <c r="NT64" s="158"/>
      <c r="NU64" s="158"/>
      <c r="NV64" s="158"/>
      <c r="NW64" s="158"/>
      <c r="NX64" s="158"/>
      <c r="NY64" s="158"/>
      <c r="NZ64" s="158"/>
      <c r="OA64" s="158"/>
      <c r="OB64" s="158"/>
      <c r="OC64" s="158"/>
      <c r="OD64" s="158"/>
      <c r="OE64" s="158"/>
      <c r="OF64" s="158"/>
      <c r="OG64" s="158"/>
      <c r="OH64" s="158"/>
      <c r="OI64" s="158"/>
      <c r="OJ64" s="158"/>
      <c r="OK64" s="158"/>
      <c r="OL64" s="158"/>
      <c r="OM64" s="158"/>
      <c r="ON64" s="158"/>
      <c r="OO64" s="158"/>
      <c r="OP64" s="158"/>
      <c r="OQ64" s="158"/>
      <c r="OR64" s="158"/>
      <c r="OS64" s="158"/>
      <c r="OT64" s="158"/>
      <c r="OU64" s="158"/>
      <c r="OV64" s="158"/>
      <c r="OW64" s="158"/>
      <c r="OX64" s="158"/>
      <c r="OY64" s="158"/>
      <c r="OZ64" s="158"/>
      <c r="PA64" s="158"/>
      <c r="PB64" s="158"/>
      <c r="PC64" s="158"/>
      <c r="PD64" s="158"/>
      <c r="PE64" s="158"/>
      <c r="PF64" s="158"/>
      <c r="PG64" s="158"/>
      <c r="PH64" s="158"/>
      <c r="PI64" s="158"/>
      <c r="PJ64" s="158"/>
      <c r="PK64" s="158"/>
      <c r="PL64" s="158"/>
      <c r="PM64" s="158"/>
      <c r="PN64" s="158"/>
      <c r="PO64" s="158"/>
      <c r="PP64" s="158"/>
      <c r="PQ64" s="158"/>
      <c r="PR64" s="158"/>
      <c r="PS64" s="158"/>
      <c r="PT64" s="158"/>
      <c r="PU64" s="158"/>
      <c r="PV64" s="158"/>
      <c r="PW64" s="158"/>
      <c r="PX64" s="158"/>
      <c r="PY64" s="158"/>
      <c r="PZ64" s="158"/>
      <c r="QA64" s="158"/>
      <c r="QB64" s="158"/>
      <c r="QC64" s="158"/>
      <c r="QD64" s="158"/>
      <c r="QE64" s="158"/>
      <c r="QF64" s="158"/>
      <c r="QG64" s="158"/>
      <c r="QH64" s="158"/>
      <c r="QI64" s="158"/>
      <c r="QJ64" s="158"/>
      <c r="QK64" s="158"/>
      <c r="QL64" s="158"/>
      <c r="QM64" s="158"/>
      <c r="QN64" s="158"/>
      <c r="QO64" s="158"/>
      <c r="QP64" s="158"/>
      <c r="QQ64" s="158"/>
      <c r="QR64" s="158"/>
      <c r="QS64" s="158"/>
      <c r="QT64" s="158"/>
      <c r="QU64" s="158"/>
      <c r="QV64" s="158"/>
      <c r="QW64" s="158"/>
      <c r="QX64" s="158"/>
      <c r="QY64" s="158"/>
      <c r="QZ64" s="158"/>
      <c r="RA64" s="158"/>
      <c r="RB64" s="158"/>
      <c r="RC64" s="158"/>
      <c r="RD64" s="158"/>
      <c r="RE64" s="158"/>
      <c r="RF64" s="158"/>
      <c r="RG64" s="158"/>
      <c r="RH64" s="158"/>
      <c r="RI64" s="158"/>
      <c r="RJ64" s="158"/>
      <c r="RK64" s="158"/>
      <c r="RL64" s="158"/>
      <c r="RM64" s="158"/>
      <c r="RN64" s="158"/>
      <c r="RO64" s="158"/>
      <c r="RP64" s="158"/>
      <c r="RQ64" s="158"/>
      <c r="RR64" s="158"/>
      <c r="RS64" s="158"/>
      <c r="RT64" s="158"/>
      <c r="RU64" s="158"/>
      <c r="RV64" s="158"/>
      <c r="RW64" s="158"/>
      <c r="RX64" s="158"/>
      <c r="RY64" s="158"/>
      <c r="RZ64" s="158"/>
      <c r="SA64" s="158"/>
      <c r="SB64" s="158"/>
      <c r="SC64" s="158"/>
      <c r="SD64" s="158"/>
      <c r="SE64" s="158"/>
      <c r="SF64" s="158"/>
      <c r="SG64" s="158"/>
      <c r="SH64" s="158"/>
      <c r="SI64" s="158"/>
      <c r="SJ64" s="158"/>
      <c r="SK64" s="158"/>
      <c r="SL64" s="158"/>
      <c r="SM64" s="158"/>
      <c r="SN64" s="158"/>
      <c r="SO64" s="158"/>
      <c r="SP64" s="158"/>
      <c r="SQ64" s="158"/>
      <c r="SR64" s="158"/>
      <c r="SS64" s="158"/>
      <c r="ST64" s="158"/>
      <c r="SU64" s="158"/>
      <c r="SV64" s="158"/>
      <c r="SW64" s="158"/>
      <c r="SX64" s="158"/>
      <c r="SY64" s="158"/>
      <c r="SZ64" s="158"/>
      <c r="TA64" s="158"/>
      <c r="TB64" s="158"/>
      <c r="TC64" s="158"/>
      <c r="TD64" s="158"/>
      <c r="TE64" s="158"/>
      <c r="TF64" s="158"/>
      <c r="TG64" s="158"/>
      <c r="TH64" s="158"/>
      <c r="TI64" s="158"/>
      <c r="TJ64" s="158"/>
      <c r="TK64" s="158"/>
      <c r="TL64" s="158"/>
      <c r="TM64" s="158"/>
      <c r="TN64" s="158"/>
      <c r="TO64" s="158"/>
      <c r="TP64" s="158"/>
      <c r="TQ64" s="158"/>
      <c r="TR64" s="158"/>
      <c r="TS64" s="158"/>
      <c r="TT64" s="158"/>
      <c r="TU64" s="158"/>
      <c r="TV64" s="158"/>
      <c r="TW64" s="158"/>
      <c r="TX64" s="158"/>
      <c r="TY64" s="158"/>
      <c r="TZ64" s="158"/>
      <c r="UA64" s="158"/>
      <c r="UB64" s="158"/>
      <c r="UC64" s="158"/>
      <c r="UD64" s="158"/>
      <c r="UE64" s="158"/>
      <c r="UF64" s="158"/>
      <c r="UG64" s="158"/>
      <c r="UH64" s="158"/>
      <c r="UI64" s="158"/>
      <c r="UJ64" s="158"/>
      <c r="UK64" s="158"/>
      <c r="UL64" s="158"/>
      <c r="UM64" s="158"/>
      <c r="UN64" s="158"/>
      <c r="UO64" s="158"/>
      <c r="UP64" s="158"/>
      <c r="UQ64" s="158"/>
      <c r="UR64" s="158"/>
      <c r="US64" s="158"/>
      <c r="UT64" s="158"/>
      <c r="UU64" s="158"/>
      <c r="UV64" s="158"/>
      <c r="UW64" s="158"/>
      <c r="UX64" s="158"/>
      <c r="UY64" s="158"/>
      <c r="UZ64" s="158"/>
      <c r="VA64" s="158"/>
      <c r="VB64" s="158"/>
      <c r="VC64" s="158"/>
      <c r="VD64" s="158"/>
      <c r="VE64" s="158"/>
      <c r="VF64" s="158"/>
      <c r="VG64" s="158"/>
      <c r="VH64" s="158"/>
      <c r="VI64" s="158"/>
      <c r="VJ64" s="158"/>
      <c r="VK64" s="158"/>
      <c r="VL64" s="158"/>
      <c r="VM64" s="158"/>
      <c r="VN64" s="158"/>
      <c r="VO64" s="158"/>
      <c r="VP64" s="158"/>
      <c r="VQ64" s="158"/>
      <c r="VR64" s="158"/>
      <c r="VS64" s="158"/>
      <c r="VT64" s="158"/>
      <c r="VU64" s="158"/>
      <c r="VV64" s="158"/>
      <c r="VW64" s="158"/>
      <c r="VX64" s="158"/>
      <c r="VY64" s="158"/>
      <c r="VZ64" s="158"/>
      <c r="WA64" s="158"/>
      <c r="WB64" s="158"/>
      <c r="WC64" s="158"/>
      <c r="WD64" s="158"/>
      <c r="WE64" s="158"/>
      <c r="WF64" s="158"/>
      <c r="WG64" s="158"/>
      <c r="WH64" s="158"/>
      <c r="WI64" s="158"/>
      <c r="WJ64" s="158"/>
      <c r="WK64" s="158"/>
      <c r="WL64" s="158"/>
      <c r="WM64" s="158"/>
      <c r="WN64" s="158"/>
      <c r="WO64" s="158"/>
      <c r="WP64" s="158"/>
      <c r="WQ64" s="158"/>
      <c r="WR64" s="158"/>
      <c r="WS64" s="158"/>
      <c r="WT64" s="158"/>
      <c r="WU64" s="158"/>
      <c r="WV64" s="158"/>
      <c r="WW64" s="158"/>
      <c r="WX64" s="158"/>
      <c r="WY64" s="158"/>
      <c r="WZ64" s="158"/>
      <c r="XA64" s="158"/>
      <c r="XB64" s="158"/>
      <c r="XC64" s="158"/>
      <c r="XD64" s="158"/>
      <c r="XE64" s="158"/>
      <c r="XF64" s="158"/>
      <c r="XG64" s="158"/>
      <c r="XH64" s="158"/>
      <c r="XI64" s="158"/>
      <c r="XJ64" s="158"/>
      <c r="XK64" s="158"/>
      <c r="XL64" s="158"/>
      <c r="XM64" s="158"/>
      <c r="XN64" s="158"/>
      <c r="XO64" s="158"/>
      <c r="XP64" s="158"/>
      <c r="XQ64" s="158"/>
      <c r="XR64" s="158"/>
      <c r="XS64" s="158"/>
      <c r="XT64" s="158"/>
      <c r="XU64" s="158"/>
      <c r="XV64" s="158"/>
      <c r="XW64" s="158"/>
      <c r="XX64" s="158"/>
      <c r="XY64" s="158"/>
      <c r="XZ64" s="158"/>
      <c r="YA64" s="158"/>
      <c r="YB64" s="158"/>
      <c r="YC64" s="158"/>
      <c r="YD64" s="158"/>
      <c r="YE64" s="158"/>
      <c r="YF64" s="158"/>
      <c r="YG64" s="158"/>
      <c r="YH64" s="158"/>
      <c r="YI64" s="158"/>
      <c r="YJ64" s="158"/>
      <c r="YK64" s="158"/>
      <c r="YL64" s="158"/>
      <c r="YM64" s="158"/>
      <c r="YN64" s="158"/>
      <c r="YO64" s="158"/>
      <c r="YP64" s="158"/>
      <c r="YQ64" s="158"/>
      <c r="YR64" s="158"/>
      <c r="YS64" s="158"/>
      <c r="YT64" s="158"/>
      <c r="YU64" s="158"/>
      <c r="YV64" s="158"/>
      <c r="YW64" s="158"/>
      <c r="YX64" s="158"/>
      <c r="YY64" s="158"/>
      <c r="YZ64" s="158"/>
      <c r="ZA64" s="158"/>
      <c r="ZB64" s="158"/>
      <c r="ZC64" s="158"/>
      <c r="ZD64" s="158"/>
      <c r="ZE64" s="158"/>
      <c r="ZF64" s="158"/>
      <c r="ZG64" s="158"/>
      <c r="ZH64" s="158"/>
      <c r="ZI64" s="158"/>
      <c r="ZJ64" s="158"/>
      <c r="ZK64" s="158"/>
      <c r="ZL64" s="158"/>
      <c r="ZM64" s="158"/>
      <c r="ZN64" s="158"/>
      <c r="ZO64" s="158"/>
      <c r="ZP64" s="158"/>
      <c r="ZQ64" s="158"/>
      <c r="ZR64" s="158"/>
      <c r="ZS64" s="158"/>
      <c r="ZT64" s="158"/>
      <c r="ZU64" s="158"/>
      <c r="ZV64" s="158"/>
      <c r="ZW64" s="158"/>
      <c r="ZX64" s="158"/>
      <c r="ZY64" s="158"/>
      <c r="ZZ64" s="158"/>
      <c r="AAA64" s="158"/>
      <c r="AAB64" s="158"/>
      <c r="AAC64" s="158"/>
      <c r="AAD64" s="158"/>
      <c r="AAE64" s="158"/>
      <c r="AAF64" s="158"/>
      <c r="AAG64" s="158"/>
      <c r="AAH64" s="158"/>
      <c r="AAI64" s="158"/>
      <c r="AAJ64" s="158"/>
      <c r="AAK64" s="158"/>
      <c r="AAL64" s="158"/>
      <c r="AAM64" s="158"/>
      <c r="AAN64" s="158"/>
      <c r="AAO64" s="158"/>
      <c r="AAP64" s="158"/>
      <c r="AAQ64" s="158"/>
      <c r="AAR64" s="158"/>
      <c r="AAS64" s="158"/>
      <c r="AAT64" s="158"/>
      <c r="AAU64" s="158"/>
      <c r="AAV64" s="158"/>
      <c r="AAW64" s="158"/>
      <c r="AAX64" s="158"/>
      <c r="AAY64" s="158"/>
      <c r="AAZ64" s="158"/>
      <c r="ABA64" s="158"/>
      <c r="ABB64" s="158"/>
      <c r="ABC64" s="158"/>
      <c r="ABD64" s="158"/>
      <c r="ABE64" s="158"/>
      <c r="ABF64" s="158"/>
      <c r="ABG64" s="158"/>
      <c r="ABH64" s="158"/>
      <c r="ABI64" s="158"/>
      <c r="ABJ64" s="158"/>
      <c r="ABK64" s="158"/>
      <c r="ABL64" s="158"/>
      <c r="ABM64" s="158"/>
      <c r="ABN64" s="158"/>
      <c r="ABO64" s="158"/>
      <c r="ABP64" s="158"/>
      <c r="ABQ64" s="158"/>
      <c r="ABR64" s="158"/>
      <c r="ABS64" s="158"/>
      <c r="ABT64" s="158"/>
      <c r="ABU64" s="158"/>
      <c r="ABV64" s="158"/>
      <c r="ABW64" s="158"/>
      <c r="ABX64" s="158"/>
      <c r="ABY64" s="158"/>
      <c r="ABZ64" s="158"/>
      <c r="ACA64" s="158"/>
      <c r="ACB64" s="158"/>
      <c r="ACC64" s="158"/>
      <c r="ACD64" s="158"/>
      <c r="ACE64" s="158"/>
      <c r="ACF64" s="158"/>
      <c r="ACG64" s="158"/>
      <c r="ACH64" s="158"/>
      <c r="ACI64" s="158"/>
      <c r="ACJ64" s="158"/>
      <c r="ACK64" s="158"/>
      <c r="ACL64" s="158"/>
      <c r="ACM64" s="158"/>
      <c r="ACN64" s="158"/>
      <c r="ACO64" s="158"/>
      <c r="ACP64" s="158"/>
      <c r="ACQ64" s="158"/>
      <c r="ACR64" s="158"/>
      <c r="ACS64" s="158"/>
      <c r="ACT64" s="158"/>
      <c r="ACU64" s="158"/>
      <c r="ACV64" s="158"/>
      <c r="ACW64" s="158"/>
      <c r="ACX64" s="158"/>
      <c r="ACY64" s="158"/>
      <c r="ACZ64" s="158"/>
      <c r="ADA64" s="158"/>
      <c r="ADB64" s="158"/>
      <c r="ADC64" s="158"/>
      <c r="ADD64" s="158"/>
      <c r="ADE64" s="158"/>
      <c r="ADF64" s="158"/>
      <c r="ADG64" s="158"/>
      <c r="ADH64" s="158"/>
      <c r="ADI64" s="158"/>
      <c r="ADJ64" s="158"/>
      <c r="ADK64" s="158"/>
      <c r="ADL64" s="158"/>
      <c r="ADM64" s="158"/>
      <c r="ADN64" s="158"/>
      <c r="ADO64" s="158"/>
      <c r="ADP64" s="158"/>
      <c r="ADQ64" s="158"/>
      <c r="ADR64" s="158"/>
      <c r="ADS64" s="158"/>
      <c r="ADT64" s="158"/>
      <c r="ADU64" s="158"/>
      <c r="ADV64" s="158"/>
      <c r="ADW64" s="158"/>
      <c r="ADX64" s="158"/>
      <c r="ADY64" s="158"/>
      <c r="ADZ64" s="158"/>
      <c r="AEA64" s="158"/>
      <c r="AEB64" s="158"/>
      <c r="AEC64" s="158"/>
      <c r="AED64" s="158"/>
      <c r="AEE64" s="158"/>
      <c r="AEF64" s="158"/>
      <c r="AEG64" s="158"/>
      <c r="AEH64" s="158"/>
      <c r="AEI64" s="158"/>
      <c r="AEJ64" s="158"/>
      <c r="AEK64" s="158"/>
      <c r="AEL64" s="158"/>
      <c r="AEM64" s="158"/>
      <c r="AEN64" s="158"/>
      <c r="AEO64" s="158"/>
      <c r="AEP64" s="158"/>
      <c r="AEQ64" s="158"/>
      <c r="AER64" s="158"/>
      <c r="AES64" s="158"/>
      <c r="AET64" s="158"/>
      <c r="AEU64" s="158"/>
      <c r="AEV64" s="158"/>
      <c r="AEW64" s="158"/>
      <c r="AEX64" s="158"/>
      <c r="AEY64" s="158"/>
      <c r="AEZ64" s="158"/>
      <c r="AFA64" s="158"/>
      <c r="AFB64" s="158"/>
      <c r="AFC64" s="158"/>
      <c r="AFD64" s="158"/>
      <c r="AFE64" s="158"/>
      <c r="AFF64" s="158"/>
      <c r="AFG64" s="158"/>
      <c r="AFH64" s="158"/>
      <c r="AFI64" s="158"/>
      <c r="AFJ64" s="158"/>
      <c r="AFK64" s="158"/>
      <c r="AFL64" s="158"/>
      <c r="AFM64" s="158"/>
      <c r="AFN64" s="158"/>
      <c r="AFO64" s="158"/>
      <c r="AFP64" s="158"/>
      <c r="AFQ64" s="158"/>
      <c r="AFR64" s="158"/>
      <c r="AFS64" s="158"/>
      <c r="AFT64" s="158"/>
      <c r="AFU64" s="158"/>
      <c r="AFV64" s="158"/>
      <c r="AFW64" s="158"/>
      <c r="AFX64" s="158"/>
      <c r="AFY64" s="158"/>
      <c r="AFZ64" s="158"/>
      <c r="AGA64" s="158"/>
      <c r="AGB64" s="158"/>
      <c r="AGC64" s="158"/>
      <c r="AGD64" s="158"/>
      <c r="AGE64" s="158"/>
      <c r="AGF64" s="158"/>
      <c r="AGG64" s="158"/>
      <c r="AGH64" s="158"/>
      <c r="AGI64" s="158"/>
      <c r="AGJ64" s="158"/>
      <c r="AGK64" s="158"/>
      <c r="AGL64" s="158"/>
      <c r="AGM64" s="158"/>
      <c r="AGN64" s="158"/>
      <c r="AGO64" s="158"/>
      <c r="AGP64" s="158"/>
      <c r="AGQ64" s="158"/>
      <c r="AGR64" s="158"/>
      <c r="AGS64" s="158"/>
      <c r="AGT64" s="158"/>
      <c r="AGU64" s="158"/>
      <c r="AGV64" s="158"/>
      <c r="AGW64" s="158"/>
      <c r="AGX64" s="158"/>
      <c r="AGY64" s="158"/>
      <c r="AGZ64" s="158"/>
      <c r="AHA64" s="158"/>
      <c r="AHB64" s="158"/>
      <c r="AHC64" s="158"/>
      <c r="AHD64" s="158"/>
      <c r="AHE64" s="158"/>
      <c r="AHF64" s="158"/>
      <c r="AHG64" s="158"/>
      <c r="AHH64" s="158"/>
      <c r="AHI64" s="158"/>
      <c r="AHJ64" s="158"/>
      <c r="AHK64" s="158"/>
      <c r="AHL64" s="158"/>
      <c r="AHM64" s="158"/>
      <c r="AHN64" s="158"/>
      <c r="AHO64" s="158"/>
      <c r="AHP64" s="158"/>
      <c r="AHQ64" s="158"/>
      <c r="AHR64" s="158"/>
      <c r="AHS64" s="158"/>
      <c r="AHT64" s="158"/>
      <c r="AHU64" s="158"/>
      <c r="AHV64" s="158"/>
      <c r="AHW64" s="158"/>
      <c r="AHX64" s="158"/>
      <c r="AHY64" s="158"/>
      <c r="AHZ64" s="158"/>
      <c r="AIA64" s="158"/>
      <c r="AIB64" s="158"/>
      <c r="AIC64" s="158"/>
      <c r="AID64" s="158"/>
      <c r="AIE64" s="158"/>
      <c r="AIF64" s="158"/>
      <c r="AIG64" s="158"/>
      <c r="AIH64" s="158"/>
      <c r="AII64" s="158"/>
      <c r="AIJ64" s="158"/>
      <c r="AIK64" s="158"/>
      <c r="AIL64" s="158"/>
      <c r="AIM64" s="158"/>
      <c r="AIN64" s="158"/>
      <c r="AIO64" s="158"/>
      <c r="AIP64" s="158"/>
      <c r="AIQ64" s="158"/>
      <c r="AIR64" s="158"/>
      <c r="AIS64" s="158"/>
      <c r="AIT64" s="158"/>
      <c r="AIU64" s="158"/>
      <c r="AIV64" s="158"/>
      <c r="AIW64" s="158"/>
      <c r="AIX64" s="158"/>
      <c r="AIY64" s="158"/>
      <c r="AIZ64" s="158"/>
      <c r="AJA64" s="158"/>
      <c r="AJB64" s="158"/>
      <c r="AJC64" s="158"/>
      <c r="AJD64" s="158"/>
      <c r="AJE64" s="158"/>
      <c r="AJF64" s="158"/>
      <c r="AJG64" s="158"/>
      <c r="AJH64" s="158"/>
      <c r="AJI64" s="158"/>
      <c r="AJJ64" s="158"/>
      <c r="AJK64" s="158"/>
      <c r="AJL64" s="158"/>
      <c r="AJM64" s="158"/>
      <c r="AJN64" s="158"/>
      <c r="AJO64" s="158"/>
      <c r="AJP64" s="158"/>
      <c r="AJQ64" s="158"/>
      <c r="AJR64" s="158"/>
      <c r="AJS64" s="158"/>
      <c r="AJT64" s="158"/>
      <c r="AJU64" s="158"/>
      <c r="AJV64" s="158"/>
      <c r="AJW64" s="158"/>
      <c r="AJX64" s="158"/>
      <c r="AJY64" s="158"/>
      <c r="AJZ64" s="158"/>
      <c r="AKA64" s="158"/>
      <c r="AKB64" s="158"/>
      <c r="AKC64" s="158"/>
    </row>
    <row r="65" spans="1:965" s="8" customFormat="1" ht="11.25" customHeight="1" x14ac:dyDescent="0.2">
      <c r="A65" s="6" t="s">
        <v>558</v>
      </c>
      <c r="B65" s="56" t="s">
        <v>33</v>
      </c>
      <c r="C65" s="6" t="s">
        <v>559</v>
      </c>
      <c r="D65" s="56"/>
      <c r="E65" s="56"/>
      <c r="F65" s="56"/>
      <c r="G65" s="56">
        <v>7</v>
      </c>
      <c r="H65" s="56">
        <v>14</v>
      </c>
      <c r="I65" s="56"/>
      <c r="J65" s="56"/>
      <c r="K65" s="156"/>
      <c r="L65" s="56"/>
      <c r="M65" s="56"/>
      <c r="N65" s="56"/>
      <c r="O65" s="56"/>
      <c r="P65" s="46">
        <f>SUM(D65:O65)</f>
        <v>21</v>
      </c>
      <c r="Q65" s="46"/>
      <c r="R65" s="46">
        <f>COUNT(D65:O65)</f>
        <v>2</v>
      </c>
      <c r="T65" s="158"/>
      <c r="U65" s="158"/>
      <c r="V65" s="158"/>
      <c r="W65" s="158"/>
      <c r="X65" s="158"/>
      <c r="Y65" s="158"/>
      <c r="Z65" s="158"/>
      <c r="AA65" s="158"/>
      <c r="AB65" s="158"/>
      <c r="AC65" s="158"/>
      <c r="AD65" s="158"/>
      <c r="AE65" s="158"/>
      <c r="AF65" s="158"/>
      <c r="AG65" s="158"/>
      <c r="AH65" s="158"/>
      <c r="AI65" s="158"/>
      <c r="AJ65" s="158"/>
      <c r="AK65" s="158"/>
      <c r="AL65" s="158"/>
      <c r="AM65" s="158"/>
      <c r="AN65" s="158"/>
      <c r="AO65" s="158"/>
      <c r="AP65" s="158"/>
      <c r="AQ65" s="158"/>
      <c r="AR65" s="158"/>
      <c r="AS65" s="158"/>
      <c r="AT65" s="158"/>
      <c r="AU65" s="158"/>
      <c r="AV65" s="158"/>
      <c r="AW65" s="158"/>
      <c r="AX65" s="158"/>
      <c r="AY65" s="158"/>
      <c r="AZ65" s="158"/>
      <c r="BA65" s="158"/>
      <c r="BB65" s="158"/>
      <c r="BC65" s="158"/>
      <c r="BD65" s="158"/>
      <c r="BE65" s="158"/>
      <c r="BF65" s="158"/>
      <c r="BG65" s="158"/>
      <c r="BH65" s="158"/>
      <c r="BI65" s="158"/>
      <c r="BJ65" s="158"/>
      <c r="BK65" s="158"/>
      <c r="BL65" s="158"/>
      <c r="BM65" s="158"/>
      <c r="BN65" s="158"/>
      <c r="BO65" s="158"/>
      <c r="BP65" s="158"/>
      <c r="BQ65" s="158"/>
      <c r="BR65" s="158"/>
      <c r="BS65" s="158"/>
      <c r="BT65" s="158"/>
      <c r="BU65" s="158"/>
      <c r="BV65" s="158"/>
      <c r="BW65" s="158"/>
      <c r="BX65" s="158"/>
      <c r="BY65" s="158"/>
      <c r="BZ65" s="158"/>
      <c r="CA65" s="158"/>
      <c r="CB65" s="158"/>
      <c r="CC65" s="158"/>
      <c r="CD65" s="158"/>
      <c r="CE65" s="158"/>
      <c r="CF65" s="158"/>
      <c r="CG65" s="158"/>
      <c r="CH65" s="158"/>
      <c r="CI65" s="158"/>
      <c r="CJ65" s="158"/>
      <c r="CK65" s="158"/>
      <c r="CL65" s="158"/>
      <c r="CM65" s="158"/>
      <c r="CN65" s="158"/>
      <c r="CO65" s="158"/>
      <c r="CP65" s="158"/>
      <c r="CQ65" s="158"/>
      <c r="CR65" s="158"/>
      <c r="CS65" s="158"/>
      <c r="CT65" s="158"/>
      <c r="CU65" s="158"/>
      <c r="CV65" s="158"/>
      <c r="CW65" s="158"/>
      <c r="CX65" s="158"/>
      <c r="CY65" s="158"/>
      <c r="CZ65" s="158"/>
      <c r="DA65" s="158"/>
      <c r="DB65" s="158"/>
      <c r="DC65" s="158"/>
      <c r="DD65" s="158"/>
      <c r="DE65" s="158"/>
      <c r="DF65" s="158"/>
      <c r="DG65" s="158"/>
      <c r="DH65" s="158"/>
      <c r="DI65" s="158"/>
      <c r="DJ65" s="158"/>
      <c r="DK65" s="158"/>
      <c r="DL65" s="158"/>
      <c r="DM65" s="158"/>
      <c r="DN65" s="158"/>
      <c r="DO65" s="158"/>
      <c r="DP65" s="158"/>
      <c r="DQ65" s="158"/>
      <c r="DR65" s="158"/>
      <c r="DS65" s="158"/>
      <c r="DT65" s="158"/>
      <c r="DU65" s="158"/>
      <c r="DV65" s="158"/>
      <c r="DW65" s="158"/>
      <c r="DX65" s="158"/>
      <c r="DY65" s="158"/>
      <c r="DZ65" s="158"/>
      <c r="EA65" s="158"/>
      <c r="EB65" s="158"/>
      <c r="EC65" s="158"/>
      <c r="ED65" s="158"/>
      <c r="EE65" s="158"/>
      <c r="EF65" s="158"/>
      <c r="EG65" s="158"/>
      <c r="EH65" s="158"/>
      <c r="EI65" s="158"/>
      <c r="EJ65" s="158"/>
      <c r="EK65" s="158"/>
      <c r="EL65" s="158"/>
      <c r="EM65" s="158"/>
      <c r="EN65" s="158"/>
      <c r="EO65" s="158"/>
      <c r="EP65" s="158"/>
      <c r="EQ65" s="158"/>
      <c r="ER65" s="158"/>
      <c r="ES65" s="158"/>
      <c r="ET65" s="158"/>
      <c r="EU65" s="158"/>
      <c r="EV65" s="158"/>
      <c r="EW65" s="158"/>
      <c r="EX65" s="158"/>
      <c r="EY65" s="158"/>
      <c r="EZ65" s="158"/>
      <c r="FA65" s="158"/>
      <c r="FB65" s="158"/>
      <c r="FC65" s="158"/>
      <c r="FD65" s="158"/>
      <c r="FE65" s="158"/>
      <c r="FF65" s="158"/>
      <c r="FG65" s="158"/>
      <c r="FH65" s="158"/>
      <c r="FI65" s="158"/>
      <c r="FJ65" s="158"/>
      <c r="FK65" s="158"/>
      <c r="FL65" s="158"/>
      <c r="FM65" s="158"/>
      <c r="FN65" s="158"/>
      <c r="FO65" s="158"/>
      <c r="FP65" s="158"/>
      <c r="FQ65" s="158"/>
      <c r="FR65" s="158"/>
      <c r="FS65" s="158"/>
      <c r="FT65" s="158"/>
      <c r="FU65" s="158"/>
      <c r="FV65" s="158"/>
      <c r="FW65" s="158"/>
      <c r="FX65" s="158"/>
      <c r="FY65" s="158"/>
      <c r="FZ65" s="158"/>
      <c r="GA65" s="158"/>
      <c r="GB65" s="158"/>
      <c r="GC65" s="158"/>
      <c r="GD65" s="158"/>
      <c r="GE65" s="158"/>
      <c r="GF65" s="158"/>
      <c r="GG65" s="158"/>
      <c r="GH65" s="158"/>
      <c r="GI65" s="158"/>
      <c r="GJ65" s="158"/>
      <c r="GK65" s="158"/>
      <c r="GL65" s="158"/>
      <c r="GM65" s="158"/>
      <c r="GN65" s="158"/>
      <c r="GO65" s="158"/>
      <c r="GP65" s="158"/>
      <c r="GQ65" s="158"/>
      <c r="GR65" s="158"/>
      <c r="GS65" s="158"/>
      <c r="GT65" s="158"/>
      <c r="GU65" s="158"/>
      <c r="GV65" s="158"/>
      <c r="GW65" s="158"/>
      <c r="GX65" s="158"/>
      <c r="GY65" s="158"/>
      <c r="GZ65" s="158"/>
      <c r="HA65" s="158"/>
      <c r="HB65" s="158"/>
      <c r="HC65" s="158"/>
      <c r="HD65" s="158"/>
      <c r="HE65" s="158"/>
      <c r="HF65" s="158"/>
      <c r="HG65" s="158"/>
      <c r="HH65" s="158"/>
      <c r="HI65" s="158"/>
      <c r="HJ65" s="158"/>
      <c r="HK65" s="158"/>
      <c r="HL65" s="158"/>
      <c r="HM65" s="158"/>
      <c r="HN65" s="158"/>
      <c r="HO65" s="158"/>
      <c r="HP65" s="158"/>
      <c r="HQ65" s="158"/>
      <c r="HR65" s="158"/>
      <c r="HS65" s="158"/>
      <c r="HT65" s="158"/>
      <c r="HU65" s="158"/>
      <c r="HV65" s="158"/>
      <c r="HW65" s="158"/>
      <c r="HX65" s="158"/>
      <c r="HY65" s="158"/>
      <c r="HZ65" s="158"/>
      <c r="IA65" s="158"/>
      <c r="IB65" s="158"/>
      <c r="IC65" s="158"/>
      <c r="ID65" s="158"/>
      <c r="IE65" s="158"/>
      <c r="IF65" s="158"/>
      <c r="IG65" s="158"/>
      <c r="IH65" s="158"/>
      <c r="II65" s="158"/>
      <c r="IJ65" s="158"/>
      <c r="IK65" s="158"/>
      <c r="IL65" s="158"/>
      <c r="IM65" s="158"/>
      <c r="IN65" s="158"/>
      <c r="IO65" s="158"/>
      <c r="IP65" s="158"/>
      <c r="IQ65" s="158"/>
      <c r="IR65" s="158"/>
      <c r="IS65" s="158"/>
      <c r="IT65" s="158"/>
      <c r="IU65" s="158"/>
      <c r="IV65" s="158"/>
      <c r="IW65" s="158"/>
      <c r="IX65" s="158"/>
      <c r="IY65" s="158"/>
      <c r="IZ65" s="158"/>
      <c r="JA65" s="158"/>
      <c r="JB65" s="158"/>
      <c r="JC65" s="158"/>
      <c r="JD65" s="158"/>
      <c r="JE65" s="158"/>
      <c r="JF65" s="158"/>
      <c r="JG65" s="158"/>
      <c r="JH65" s="158"/>
      <c r="JI65" s="158"/>
      <c r="JJ65" s="158"/>
      <c r="JK65" s="158"/>
      <c r="JL65" s="158"/>
      <c r="JM65" s="158"/>
      <c r="JN65" s="158"/>
      <c r="JO65" s="158"/>
      <c r="JP65" s="158"/>
      <c r="JQ65" s="158"/>
      <c r="JR65" s="158"/>
      <c r="JS65" s="158"/>
      <c r="JT65" s="158"/>
      <c r="JU65" s="158"/>
      <c r="JV65" s="158"/>
      <c r="JW65" s="158"/>
      <c r="JX65" s="158"/>
      <c r="JY65" s="158"/>
      <c r="JZ65" s="158"/>
      <c r="KA65" s="158"/>
      <c r="KB65" s="158"/>
      <c r="KC65" s="158"/>
      <c r="KD65" s="158"/>
      <c r="KE65" s="158"/>
      <c r="KF65" s="158"/>
      <c r="KG65" s="158"/>
      <c r="KH65" s="158"/>
      <c r="KI65" s="158"/>
      <c r="KJ65" s="158"/>
      <c r="KK65" s="158"/>
      <c r="KL65" s="158"/>
      <c r="KM65" s="158"/>
      <c r="KN65" s="158"/>
      <c r="KO65" s="158"/>
      <c r="KP65" s="158"/>
      <c r="KQ65" s="158"/>
      <c r="KR65" s="158"/>
      <c r="KS65" s="158"/>
      <c r="KT65" s="158"/>
      <c r="KU65" s="158"/>
      <c r="KV65" s="158"/>
      <c r="KW65" s="158"/>
      <c r="KX65" s="158"/>
      <c r="KY65" s="158"/>
      <c r="KZ65" s="158"/>
      <c r="LA65" s="158"/>
      <c r="LB65" s="158"/>
      <c r="LC65" s="158"/>
      <c r="LD65" s="158"/>
      <c r="LE65" s="158"/>
      <c r="LF65" s="158"/>
      <c r="LG65" s="158"/>
      <c r="LH65" s="158"/>
      <c r="LI65" s="158"/>
      <c r="LJ65" s="158"/>
      <c r="LK65" s="158"/>
      <c r="LL65" s="158"/>
      <c r="LM65" s="158"/>
      <c r="LN65" s="158"/>
      <c r="LO65" s="158"/>
      <c r="LP65" s="158"/>
      <c r="LQ65" s="158"/>
      <c r="LR65" s="158"/>
      <c r="LS65" s="158"/>
      <c r="LT65" s="158"/>
      <c r="LU65" s="158"/>
      <c r="LV65" s="158"/>
      <c r="LW65" s="158"/>
      <c r="LX65" s="158"/>
      <c r="LY65" s="158"/>
      <c r="LZ65" s="158"/>
      <c r="MA65" s="158"/>
      <c r="MB65" s="158"/>
      <c r="MC65" s="158"/>
      <c r="MD65" s="158"/>
      <c r="ME65" s="158"/>
      <c r="MF65" s="158"/>
      <c r="MG65" s="158"/>
      <c r="MH65" s="158"/>
      <c r="MI65" s="158"/>
      <c r="MJ65" s="158"/>
      <c r="MK65" s="158"/>
      <c r="ML65" s="158"/>
      <c r="MM65" s="158"/>
      <c r="MN65" s="158"/>
      <c r="MO65" s="158"/>
      <c r="MP65" s="158"/>
      <c r="MQ65" s="158"/>
      <c r="MR65" s="158"/>
      <c r="MS65" s="158"/>
      <c r="MT65" s="158"/>
      <c r="MU65" s="158"/>
      <c r="MV65" s="158"/>
      <c r="MW65" s="158"/>
      <c r="MX65" s="158"/>
      <c r="MY65" s="158"/>
      <c r="MZ65" s="158"/>
      <c r="NA65" s="158"/>
      <c r="NB65" s="158"/>
      <c r="NC65" s="158"/>
      <c r="ND65" s="158"/>
      <c r="NE65" s="158"/>
      <c r="NF65" s="158"/>
      <c r="NG65" s="158"/>
      <c r="NH65" s="158"/>
      <c r="NI65" s="158"/>
      <c r="NJ65" s="158"/>
      <c r="NK65" s="158"/>
      <c r="NL65" s="158"/>
      <c r="NM65" s="158"/>
      <c r="NN65" s="158"/>
      <c r="NO65" s="158"/>
      <c r="NP65" s="158"/>
      <c r="NQ65" s="158"/>
      <c r="NR65" s="158"/>
      <c r="NS65" s="158"/>
      <c r="NT65" s="158"/>
      <c r="NU65" s="158"/>
      <c r="NV65" s="158"/>
      <c r="NW65" s="158"/>
      <c r="NX65" s="158"/>
      <c r="NY65" s="158"/>
      <c r="NZ65" s="158"/>
      <c r="OA65" s="158"/>
      <c r="OB65" s="158"/>
      <c r="OC65" s="158"/>
      <c r="OD65" s="158"/>
      <c r="OE65" s="158"/>
      <c r="OF65" s="158"/>
      <c r="OG65" s="158"/>
      <c r="OH65" s="158"/>
      <c r="OI65" s="158"/>
      <c r="OJ65" s="158"/>
      <c r="OK65" s="158"/>
      <c r="OL65" s="158"/>
      <c r="OM65" s="158"/>
      <c r="ON65" s="158"/>
      <c r="OO65" s="158"/>
      <c r="OP65" s="158"/>
      <c r="OQ65" s="158"/>
      <c r="OR65" s="158"/>
      <c r="OS65" s="158"/>
      <c r="OT65" s="158"/>
      <c r="OU65" s="158"/>
      <c r="OV65" s="158"/>
      <c r="OW65" s="158"/>
      <c r="OX65" s="158"/>
      <c r="OY65" s="158"/>
      <c r="OZ65" s="158"/>
      <c r="PA65" s="158"/>
      <c r="PB65" s="158"/>
      <c r="PC65" s="158"/>
      <c r="PD65" s="158"/>
      <c r="PE65" s="158"/>
      <c r="PF65" s="158"/>
      <c r="PG65" s="158"/>
      <c r="PH65" s="158"/>
      <c r="PI65" s="158"/>
      <c r="PJ65" s="158"/>
      <c r="PK65" s="158"/>
      <c r="PL65" s="158"/>
      <c r="PM65" s="158"/>
      <c r="PN65" s="158"/>
      <c r="PO65" s="158"/>
      <c r="PP65" s="158"/>
      <c r="PQ65" s="158"/>
      <c r="PR65" s="158"/>
      <c r="PS65" s="158"/>
      <c r="PT65" s="158"/>
      <c r="PU65" s="158"/>
      <c r="PV65" s="158"/>
      <c r="PW65" s="158"/>
      <c r="PX65" s="158"/>
      <c r="PY65" s="158"/>
      <c r="PZ65" s="158"/>
      <c r="QA65" s="158"/>
      <c r="QB65" s="158"/>
      <c r="QC65" s="158"/>
      <c r="QD65" s="158"/>
      <c r="QE65" s="158"/>
      <c r="QF65" s="158"/>
      <c r="QG65" s="158"/>
      <c r="QH65" s="158"/>
      <c r="QI65" s="158"/>
      <c r="QJ65" s="158"/>
      <c r="QK65" s="158"/>
      <c r="QL65" s="158"/>
      <c r="QM65" s="158"/>
      <c r="QN65" s="158"/>
      <c r="QO65" s="158"/>
      <c r="QP65" s="158"/>
      <c r="QQ65" s="158"/>
      <c r="QR65" s="158"/>
      <c r="QS65" s="158"/>
      <c r="QT65" s="158"/>
      <c r="QU65" s="158"/>
      <c r="QV65" s="158"/>
      <c r="QW65" s="158"/>
      <c r="QX65" s="158"/>
      <c r="QY65" s="158"/>
      <c r="QZ65" s="158"/>
      <c r="RA65" s="158"/>
      <c r="RB65" s="158"/>
      <c r="RC65" s="158"/>
      <c r="RD65" s="158"/>
      <c r="RE65" s="158"/>
      <c r="RF65" s="158"/>
      <c r="RG65" s="158"/>
      <c r="RH65" s="158"/>
      <c r="RI65" s="158"/>
      <c r="RJ65" s="158"/>
      <c r="RK65" s="158"/>
      <c r="RL65" s="158"/>
      <c r="RM65" s="158"/>
      <c r="RN65" s="158"/>
      <c r="RO65" s="158"/>
      <c r="RP65" s="158"/>
      <c r="RQ65" s="158"/>
      <c r="RR65" s="158"/>
      <c r="RS65" s="158"/>
      <c r="RT65" s="158"/>
      <c r="RU65" s="158"/>
      <c r="RV65" s="158"/>
      <c r="RW65" s="158"/>
      <c r="RX65" s="158"/>
      <c r="RY65" s="158"/>
      <c r="RZ65" s="158"/>
      <c r="SA65" s="158"/>
      <c r="SB65" s="158"/>
      <c r="SC65" s="158"/>
      <c r="SD65" s="158"/>
      <c r="SE65" s="158"/>
      <c r="SF65" s="158"/>
      <c r="SG65" s="158"/>
      <c r="SH65" s="158"/>
      <c r="SI65" s="158"/>
      <c r="SJ65" s="158"/>
      <c r="SK65" s="158"/>
      <c r="SL65" s="158"/>
      <c r="SM65" s="158"/>
      <c r="SN65" s="158"/>
      <c r="SO65" s="158"/>
      <c r="SP65" s="158"/>
      <c r="SQ65" s="158"/>
      <c r="SR65" s="158"/>
      <c r="SS65" s="158"/>
      <c r="ST65" s="158"/>
      <c r="SU65" s="158"/>
      <c r="SV65" s="158"/>
      <c r="SW65" s="158"/>
      <c r="SX65" s="158"/>
      <c r="SY65" s="158"/>
      <c r="SZ65" s="158"/>
      <c r="TA65" s="158"/>
      <c r="TB65" s="158"/>
      <c r="TC65" s="158"/>
      <c r="TD65" s="158"/>
      <c r="TE65" s="158"/>
      <c r="TF65" s="158"/>
      <c r="TG65" s="158"/>
      <c r="TH65" s="158"/>
      <c r="TI65" s="158"/>
      <c r="TJ65" s="158"/>
      <c r="TK65" s="158"/>
      <c r="TL65" s="158"/>
      <c r="TM65" s="158"/>
      <c r="TN65" s="158"/>
      <c r="TO65" s="158"/>
      <c r="TP65" s="158"/>
      <c r="TQ65" s="158"/>
      <c r="TR65" s="158"/>
      <c r="TS65" s="158"/>
      <c r="TT65" s="158"/>
      <c r="TU65" s="158"/>
      <c r="TV65" s="158"/>
      <c r="TW65" s="158"/>
      <c r="TX65" s="158"/>
      <c r="TY65" s="158"/>
      <c r="TZ65" s="158"/>
      <c r="UA65" s="158"/>
      <c r="UB65" s="158"/>
      <c r="UC65" s="158"/>
      <c r="UD65" s="158"/>
      <c r="UE65" s="158"/>
      <c r="UF65" s="158"/>
      <c r="UG65" s="158"/>
      <c r="UH65" s="158"/>
      <c r="UI65" s="158"/>
      <c r="UJ65" s="158"/>
      <c r="UK65" s="158"/>
      <c r="UL65" s="158"/>
      <c r="UM65" s="158"/>
      <c r="UN65" s="158"/>
      <c r="UO65" s="158"/>
      <c r="UP65" s="158"/>
      <c r="UQ65" s="158"/>
      <c r="UR65" s="158"/>
      <c r="US65" s="158"/>
      <c r="UT65" s="158"/>
      <c r="UU65" s="158"/>
      <c r="UV65" s="158"/>
      <c r="UW65" s="158"/>
      <c r="UX65" s="158"/>
      <c r="UY65" s="158"/>
      <c r="UZ65" s="158"/>
      <c r="VA65" s="158"/>
      <c r="VB65" s="158"/>
      <c r="VC65" s="158"/>
      <c r="VD65" s="158"/>
      <c r="VE65" s="158"/>
      <c r="VF65" s="158"/>
      <c r="VG65" s="158"/>
      <c r="VH65" s="158"/>
      <c r="VI65" s="158"/>
      <c r="VJ65" s="158"/>
      <c r="VK65" s="158"/>
      <c r="VL65" s="158"/>
      <c r="VM65" s="158"/>
      <c r="VN65" s="158"/>
      <c r="VO65" s="158"/>
      <c r="VP65" s="158"/>
      <c r="VQ65" s="158"/>
      <c r="VR65" s="158"/>
      <c r="VS65" s="158"/>
      <c r="VT65" s="158"/>
      <c r="VU65" s="158"/>
      <c r="VV65" s="158"/>
      <c r="VW65" s="158"/>
      <c r="VX65" s="158"/>
      <c r="VY65" s="158"/>
      <c r="VZ65" s="158"/>
      <c r="WA65" s="158"/>
      <c r="WB65" s="158"/>
      <c r="WC65" s="158"/>
      <c r="WD65" s="158"/>
      <c r="WE65" s="158"/>
      <c r="WF65" s="158"/>
      <c r="WG65" s="158"/>
      <c r="WH65" s="158"/>
      <c r="WI65" s="158"/>
      <c r="WJ65" s="158"/>
      <c r="WK65" s="158"/>
      <c r="WL65" s="158"/>
      <c r="WM65" s="158"/>
      <c r="WN65" s="158"/>
      <c r="WO65" s="158"/>
      <c r="WP65" s="158"/>
      <c r="WQ65" s="158"/>
      <c r="WR65" s="158"/>
      <c r="WS65" s="158"/>
      <c r="WT65" s="158"/>
      <c r="WU65" s="158"/>
      <c r="WV65" s="158"/>
      <c r="WW65" s="158"/>
      <c r="WX65" s="158"/>
      <c r="WY65" s="158"/>
      <c r="WZ65" s="158"/>
      <c r="XA65" s="158"/>
      <c r="XB65" s="158"/>
      <c r="XC65" s="158"/>
      <c r="XD65" s="158"/>
      <c r="XE65" s="158"/>
      <c r="XF65" s="158"/>
      <c r="XG65" s="158"/>
      <c r="XH65" s="158"/>
      <c r="XI65" s="158"/>
      <c r="XJ65" s="158"/>
      <c r="XK65" s="158"/>
      <c r="XL65" s="158"/>
      <c r="XM65" s="158"/>
      <c r="XN65" s="158"/>
      <c r="XO65" s="158"/>
      <c r="XP65" s="158"/>
      <c r="XQ65" s="158"/>
      <c r="XR65" s="158"/>
      <c r="XS65" s="158"/>
      <c r="XT65" s="158"/>
      <c r="XU65" s="158"/>
      <c r="XV65" s="158"/>
      <c r="XW65" s="158"/>
      <c r="XX65" s="158"/>
      <c r="XY65" s="158"/>
      <c r="XZ65" s="158"/>
      <c r="YA65" s="158"/>
      <c r="YB65" s="158"/>
      <c r="YC65" s="158"/>
      <c r="YD65" s="158"/>
      <c r="YE65" s="158"/>
      <c r="YF65" s="158"/>
      <c r="YG65" s="158"/>
      <c r="YH65" s="158"/>
      <c r="YI65" s="158"/>
      <c r="YJ65" s="158"/>
      <c r="YK65" s="158"/>
      <c r="YL65" s="158"/>
      <c r="YM65" s="158"/>
      <c r="YN65" s="158"/>
      <c r="YO65" s="158"/>
      <c r="YP65" s="158"/>
      <c r="YQ65" s="158"/>
      <c r="YR65" s="158"/>
      <c r="YS65" s="158"/>
      <c r="YT65" s="158"/>
      <c r="YU65" s="158"/>
      <c r="YV65" s="158"/>
      <c r="YW65" s="158"/>
      <c r="YX65" s="158"/>
      <c r="YY65" s="158"/>
      <c r="YZ65" s="158"/>
      <c r="ZA65" s="158"/>
      <c r="ZB65" s="158"/>
      <c r="ZC65" s="158"/>
      <c r="ZD65" s="158"/>
      <c r="ZE65" s="158"/>
      <c r="ZF65" s="158"/>
      <c r="ZG65" s="158"/>
      <c r="ZH65" s="158"/>
      <c r="ZI65" s="158"/>
      <c r="ZJ65" s="158"/>
      <c r="ZK65" s="158"/>
      <c r="ZL65" s="158"/>
      <c r="ZM65" s="158"/>
      <c r="ZN65" s="158"/>
      <c r="ZO65" s="158"/>
      <c r="ZP65" s="158"/>
      <c r="ZQ65" s="158"/>
      <c r="ZR65" s="158"/>
      <c r="ZS65" s="158"/>
      <c r="ZT65" s="158"/>
      <c r="ZU65" s="158"/>
      <c r="ZV65" s="158"/>
      <c r="ZW65" s="158"/>
      <c r="ZX65" s="158"/>
      <c r="ZY65" s="158"/>
      <c r="ZZ65" s="158"/>
      <c r="AAA65" s="158"/>
      <c r="AAB65" s="158"/>
      <c r="AAC65" s="158"/>
      <c r="AAD65" s="158"/>
      <c r="AAE65" s="158"/>
      <c r="AAF65" s="158"/>
      <c r="AAG65" s="158"/>
      <c r="AAH65" s="158"/>
      <c r="AAI65" s="158"/>
      <c r="AAJ65" s="158"/>
      <c r="AAK65" s="158"/>
      <c r="AAL65" s="158"/>
      <c r="AAM65" s="158"/>
      <c r="AAN65" s="158"/>
      <c r="AAO65" s="158"/>
      <c r="AAP65" s="158"/>
      <c r="AAQ65" s="158"/>
      <c r="AAR65" s="158"/>
      <c r="AAS65" s="158"/>
      <c r="AAT65" s="158"/>
      <c r="AAU65" s="158"/>
      <c r="AAV65" s="158"/>
      <c r="AAW65" s="158"/>
      <c r="AAX65" s="158"/>
      <c r="AAY65" s="158"/>
      <c r="AAZ65" s="158"/>
      <c r="ABA65" s="158"/>
      <c r="ABB65" s="158"/>
      <c r="ABC65" s="158"/>
      <c r="ABD65" s="158"/>
      <c r="ABE65" s="158"/>
      <c r="ABF65" s="158"/>
      <c r="ABG65" s="158"/>
      <c r="ABH65" s="158"/>
      <c r="ABI65" s="158"/>
      <c r="ABJ65" s="158"/>
      <c r="ABK65" s="158"/>
      <c r="ABL65" s="158"/>
      <c r="ABM65" s="158"/>
      <c r="ABN65" s="158"/>
      <c r="ABO65" s="158"/>
      <c r="ABP65" s="158"/>
      <c r="ABQ65" s="158"/>
      <c r="ABR65" s="158"/>
      <c r="ABS65" s="158"/>
      <c r="ABT65" s="158"/>
      <c r="ABU65" s="158"/>
      <c r="ABV65" s="158"/>
      <c r="ABW65" s="158"/>
      <c r="ABX65" s="158"/>
      <c r="ABY65" s="158"/>
      <c r="ABZ65" s="158"/>
      <c r="ACA65" s="158"/>
      <c r="ACB65" s="158"/>
      <c r="ACC65" s="158"/>
      <c r="ACD65" s="158"/>
      <c r="ACE65" s="158"/>
      <c r="ACF65" s="158"/>
      <c r="ACG65" s="158"/>
      <c r="ACH65" s="158"/>
      <c r="ACI65" s="158"/>
      <c r="ACJ65" s="158"/>
      <c r="ACK65" s="158"/>
      <c r="ACL65" s="158"/>
      <c r="ACM65" s="158"/>
      <c r="ACN65" s="158"/>
      <c r="ACO65" s="158"/>
      <c r="ACP65" s="158"/>
      <c r="ACQ65" s="158"/>
      <c r="ACR65" s="158"/>
      <c r="ACS65" s="158"/>
      <c r="ACT65" s="158"/>
      <c r="ACU65" s="158"/>
      <c r="ACV65" s="158"/>
      <c r="ACW65" s="158"/>
      <c r="ACX65" s="158"/>
      <c r="ACY65" s="158"/>
      <c r="ACZ65" s="158"/>
      <c r="ADA65" s="158"/>
      <c r="ADB65" s="158"/>
      <c r="ADC65" s="158"/>
      <c r="ADD65" s="158"/>
      <c r="ADE65" s="158"/>
      <c r="ADF65" s="158"/>
      <c r="ADG65" s="158"/>
      <c r="ADH65" s="158"/>
      <c r="ADI65" s="158"/>
      <c r="ADJ65" s="158"/>
      <c r="ADK65" s="158"/>
      <c r="ADL65" s="158"/>
      <c r="ADM65" s="158"/>
      <c r="ADN65" s="158"/>
      <c r="ADO65" s="158"/>
      <c r="ADP65" s="158"/>
      <c r="ADQ65" s="158"/>
      <c r="ADR65" s="158"/>
      <c r="ADS65" s="158"/>
      <c r="ADT65" s="158"/>
      <c r="ADU65" s="158"/>
      <c r="ADV65" s="158"/>
      <c r="ADW65" s="158"/>
      <c r="ADX65" s="158"/>
      <c r="ADY65" s="158"/>
      <c r="ADZ65" s="158"/>
      <c r="AEA65" s="158"/>
      <c r="AEB65" s="158"/>
      <c r="AEC65" s="158"/>
      <c r="AED65" s="158"/>
      <c r="AEE65" s="158"/>
      <c r="AEF65" s="158"/>
      <c r="AEG65" s="158"/>
      <c r="AEH65" s="158"/>
      <c r="AEI65" s="158"/>
      <c r="AEJ65" s="158"/>
      <c r="AEK65" s="158"/>
      <c r="AEL65" s="158"/>
      <c r="AEM65" s="158"/>
      <c r="AEN65" s="158"/>
      <c r="AEO65" s="158"/>
      <c r="AEP65" s="158"/>
      <c r="AEQ65" s="158"/>
      <c r="AER65" s="158"/>
      <c r="AES65" s="158"/>
      <c r="AET65" s="158"/>
      <c r="AEU65" s="158"/>
      <c r="AEV65" s="158"/>
      <c r="AEW65" s="158"/>
      <c r="AEX65" s="158"/>
      <c r="AEY65" s="158"/>
      <c r="AEZ65" s="158"/>
      <c r="AFA65" s="158"/>
      <c r="AFB65" s="158"/>
      <c r="AFC65" s="158"/>
      <c r="AFD65" s="158"/>
      <c r="AFE65" s="158"/>
      <c r="AFF65" s="158"/>
      <c r="AFG65" s="158"/>
      <c r="AFH65" s="158"/>
      <c r="AFI65" s="158"/>
      <c r="AFJ65" s="158"/>
      <c r="AFK65" s="158"/>
      <c r="AFL65" s="158"/>
      <c r="AFM65" s="158"/>
      <c r="AFN65" s="158"/>
      <c r="AFO65" s="158"/>
      <c r="AFP65" s="158"/>
      <c r="AFQ65" s="158"/>
      <c r="AFR65" s="158"/>
      <c r="AFS65" s="158"/>
      <c r="AFT65" s="158"/>
      <c r="AFU65" s="158"/>
      <c r="AFV65" s="158"/>
      <c r="AFW65" s="158"/>
      <c r="AFX65" s="158"/>
      <c r="AFY65" s="158"/>
      <c r="AFZ65" s="158"/>
      <c r="AGA65" s="158"/>
      <c r="AGB65" s="158"/>
      <c r="AGC65" s="158"/>
      <c r="AGD65" s="158"/>
      <c r="AGE65" s="158"/>
      <c r="AGF65" s="158"/>
      <c r="AGG65" s="158"/>
      <c r="AGH65" s="158"/>
      <c r="AGI65" s="158"/>
      <c r="AGJ65" s="158"/>
      <c r="AGK65" s="158"/>
      <c r="AGL65" s="158"/>
      <c r="AGM65" s="158"/>
      <c r="AGN65" s="158"/>
      <c r="AGO65" s="158"/>
      <c r="AGP65" s="158"/>
      <c r="AGQ65" s="158"/>
      <c r="AGR65" s="158"/>
      <c r="AGS65" s="158"/>
      <c r="AGT65" s="158"/>
      <c r="AGU65" s="158"/>
      <c r="AGV65" s="158"/>
      <c r="AGW65" s="158"/>
      <c r="AGX65" s="158"/>
      <c r="AGY65" s="158"/>
      <c r="AGZ65" s="158"/>
      <c r="AHA65" s="158"/>
      <c r="AHB65" s="158"/>
      <c r="AHC65" s="158"/>
      <c r="AHD65" s="158"/>
      <c r="AHE65" s="158"/>
      <c r="AHF65" s="158"/>
      <c r="AHG65" s="158"/>
      <c r="AHH65" s="158"/>
      <c r="AHI65" s="158"/>
      <c r="AHJ65" s="158"/>
      <c r="AHK65" s="158"/>
      <c r="AHL65" s="158"/>
      <c r="AHM65" s="158"/>
      <c r="AHN65" s="158"/>
      <c r="AHO65" s="158"/>
      <c r="AHP65" s="158"/>
      <c r="AHQ65" s="158"/>
      <c r="AHR65" s="158"/>
      <c r="AHS65" s="158"/>
      <c r="AHT65" s="158"/>
      <c r="AHU65" s="158"/>
      <c r="AHV65" s="158"/>
      <c r="AHW65" s="158"/>
      <c r="AHX65" s="158"/>
      <c r="AHY65" s="158"/>
      <c r="AHZ65" s="158"/>
      <c r="AIA65" s="158"/>
      <c r="AIB65" s="158"/>
      <c r="AIC65" s="158"/>
      <c r="AID65" s="158"/>
      <c r="AIE65" s="158"/>
      <c r="AIF65" s="158"/>
      <c r="AIG65" s="158"/>
      <c r="AIH65" s="158"/>
      <c r="AII65" s="158"/>
      <c r="AIJ65" s="158"/>
      <c r="AIK65" s="158"/>
      <c r="AIL65" s="158"/>
      <c r="AIM65" s="158"/>
      <c r="AIN65" s="158"/>
      <c r="AIO65" s="158"/>
      <c r="AIP65" s="158"/>
      <c r="AIQ65" s="158"/>
      <c r="AIR65" s="158"/>
      <c r="AIS65" s="158"/>
      <c r="AIT65" s="158"/>
      <c r="AIU65" s="158"/>
      <c r="AIV65" s="158"/>
      <c r="AIW65" s="158"/>
      <c r="AIX65" s="158"/>
      <c r="AIY65" s="158"/>
      <c r="AIZ65" s="158"/>
      <c r="AJA65" s="158"/>
      <c r="AJB65" s="158"/>
      <c r="AJC65" s="158"/>
      <c r="AJD65" s="158"/>
      <c r="AJE65" s="158"/>
      <c r="AJF65" s="158"/>
      <c r="AJG65" s="158"/>
      <c r="AJH65" s="158"/>
      <c r="AJI65" s="158"/>
      <c r="AJJ65" s="158"/>
      <c r="AJK65" s="158"/>
      <c r="AJL65" s="158"/>
      <c r="AJM65" s="158"/>
      <c r="AJN65" s="158"/>
      <c r="AJO65" s="158"/>
      <c r="AJP65" s="158"/>
      <c r="AJQ65" s="158"/>
      <c r="AJR65" s="158"/>
      <c r="AJS65" s="158"/>
      <c r="AJT65" s="158"/>
      <c r="AJU65" s="158"/>
      <c r="AJV65" s="158"/>
      <c r="AJW65" s="158"/>
      <c r="AJX65" s="158"/>
      <c r="AJY65" s="158"/>
      <c r="AJZ65" s="158"/>
      <c r="AKA65" s="158"/>
      <c r="AKB65" s="158"/>
      <c r="AKC65" s="158"/>
    </row>
    <row r="66" spans="1:965" s="8" customFormat="1" ht="11.25" customHeight="1" x14ac:dyDescent="0.2">
      <c r="A66" s="135" t="s">
        <v>599</v>
      </c>
      <c r="B66" s="137" t="s">
        <v>44</v>
      </c>
      <c r="C66" s="135"/>
      <c r="D66" s="135"/>
      <c r="E66" s="135"/>
      <c r="F66" s="135"/>
      <c r="G66" s="135"/>
      <c r="H66" s="135"/>
      <c r="I66" s="135"/>
      <c r="J66" s="137"/>
      <c r="K66" s="161">
        <v>20</v>
      </c>
      <c r="L66" s="137"/>
      <c r="M66" s="137"/>
      <c r="N66" s="137"/>
      <c r="O66" s="137"/>
      <c r="P66" s="139">
        <f>SUM(D66:O66)</f>
        <v>20</v>
      </c>
      <c r="Q66" s="139"/>
      <c r="R66" s="139">
        <f>COUNT(D66:O66)</f>
        <v>1</v>
      </c>
      <c r="T66" s="158"/>
      <c r="U66" s="158"/>
      <c r="V66" s="158"/>
      <c r="W66" s="158"/>
      <c r="X66" s="158"/>
      <c r="Y66" s="158"/>
      <c r="Z66" s="158"/>
      <c r="AA66" s="158"/>
      <c r="AB66" s="158"/>
      <c r="AC66" s="158"/>
      <c r="AD66" s="158"/>
      <c r="AE66" s="158"/>
      <c r="AF66" s="158"/>
      <c r="AG66" s="158"/>
      <c r="AH66" s="158"/>
      <c r="AI66" s="158"/>
      <c r="AJ66" s="158"/>
      <c r="AK66" s="158"/>
      <c r="AL66" s="158"/>
      <c r="AM66" s="158"/>
      <c r="AN66" s="158"/>
      <c r="AO66" s="158"/>
      <c r="AP66" s="158"/>
      <c r="AQ66" s="158"/>
      <c r="AR66" s="158"/>
      <c r="AS66" s="158"/>
      <c r="AT66" s="158"/>
      <c r="AU66" s="158"/>
      <c r="AV66" s="158"/>
      <c r="AW66" s="158"/>
      <c r="AX66" s="158"/>
      <c r="AY66" s="158"/>
      <c r="AZ66" s="158"/>
      <c r="BA66" s="158"/>
      <c r="BB66" s="158"/>
      <c r="BC66" s="158"/>
      <c r="BD66" s="158"/>
      <c r="BE66" s="158"/>
      <c r="BF66" s="158"/>
      <c r="BG66" s="158"/>
      <c r="BH66" s="158"/>
      <c r="BI66" s="158"/>
      <c r="BJ66" s="158"/>
      <c r="BK66" s="158"/>
      <c r="BL66" s="158"/>
      <c r="BM66" s="158"/>
      <c r="BN66" s="158"/>
      <c r="BO66" s="158"/>
      <c r="BP66" s="158"/>
      <c r="BQ66" s="158"/>
      <c r="BR66" s="158"/>
      <c r="BS66" s="158"/>
      <c r="BT66" s="158"/>
      <c r="BU66" s="158"/>
      <c r="BV66" s="158"/>
      <c r="BW66" s="158"/>
      <c r="BX66" s="158"/>
      <c r="BY66" s="158"/>
      <c r="BZ66" s="158"/>
      <c r="CA66" s="158"/>
      <c r="CB66" s="158"/>
      <c r="CC66" s="158"/>
      <c r="CD66" s="158"/>
      <c r="CE66" s="158"/>
      <c r="CF66" s="158"/>
      <c r="CG66" s="158"/>
      <c r="CH66" s="158"/>
      <c r="CI66" s="158"/>
      <c r="CJ66" s="158"/>
      <c r="CK66" s="158"/>
      <c r="CL66" s="158"/>
      <c r="CM66" s="158"/>
      <c r="CN66" s="158"/>
      <c r="CO66" s="158"/>
      <c r="CP66" s="158"/>
      <c r="CQ66" s="158"/>
      <c r="CR66" s="158"/>
      <c r="CS66" s="158"/>
      <c r="CT66" s="158"/>
      <c r="CU66" s="158"/>
      <c r="CV66" s="158"/>
      <c r="CW66" s="158"/>
      <c r="CX66" s="158"/>
      <c r="CY66" s="158"/>
      <c r="CZ66" s="158"/>
      <c r="DA66" s="158"/>
      <c r="DB66" s="158"/>
      <c r="DC66" s="158"/>
      <c r="DD66" s="158"/>
      <c r="DE66" s="158"/>
      <c r="DF66" s="158"/>
      <c r="DG66" s="158"/>
      <c r="DH66" s="158"/>
      <c r="DI66" s="158"/>
      <c r="DJ66" s="158"/>
      <c r="DK66" s="158"/>
      <c r="DL66" s="158"/>
      <c r="DM66" s="158"/>
      <c r="DN66" s="158"/>
      <c r="DO66" s="158"/>
      <c r="DP66" s="158"/>
      <c r="DQ66" s="158"/>
      <c r="DR66" s="158"/>
      <c r="DS66" s="158"/>
      <c r="DT66" s="158"/>
      <c r="DU66" s="158"/>
      <c r="DV66" s="158"/>
      <c r="DW66" s="158"/>
      <c r="DX66" s="158"/>
      <c r="DY66" s="158"/>
      <c r="DZ66" s="158"/>
      <c r="EA66" s="158"/>
      <c r="EB66" s="158"/>
      <c r="EC66" s="158"/>
      <c r="ED66" s="158"/>
      <c r="EE66" s="158"/>
      <c r="EF66" s="158"/>
      <c r="EG66" s="158"/>
      <c r="EH66" s="158"/>
      <c r="EI66" s="158"/>
      <c r="EJ66" s="158"/>
      <c r="EK66" s="158"/>
      <c r="EL66" s="158"/>
      <c r="EM66" s="158"/>
      <c r="EN66" s="158"/>
      <c r="EO66" s="158"/>
      <c r="EP66" s="158"/>
      <c r="EQ66" s="158"/>
      <c r="ER66" s="158"/>
      <c r="ES66" s="158"/>
      <c r="ET66" s="158"/>
      <c r="EU66" s="158"/>
      <c r="EV66" s="158"/>
      <c r="EW66" s="158"/>
      <c r="EX66" s="158"/>
      <c r="EY66" s="158"/>
      <c r="EZ66" s="158"/>
      <c r="FA66" s="158"/>
      <c r="FB66" s="158"/>
      <c r="FC66" s="158"/>
      <c r="FD66" s="158"/>
      <c r="FE66" s="158"/>
      <c r="FF66" s="158"/>
      <c r="FG66" s="158"/>
      <c r="FH66" s="158"/>
      <c r="FI66" s="158"/>
      <c r="FJ66" s="158"/>
      <c r="FK66" s="158"/>
      <c r="FL66" s="158"/>
      <c r="FM66" s="158"/>
      <c r="FN66" s="158"/>
      <c r="FO66" s="158"/>
      <c r="FP66" s="158"/>
      <c r="FQ66" s="158"/>
      <c r="FR66" s="158"/>
      <c r="FS66" s="158"/>
      <c r="FT66" s="158"/>
      <c r="FU66" s="158"/>
      <c r="FV66" s="158"/>
      <c r="FW66" s="158"/>
      <c r="FX66" s="158"/>
      <c r="FY66" s="158"/>
      <c r="FZ66" s="158"/>
      <c r="GA66" s="158"/>
      <c r="GB66" s="158"/>
      <c r="GC66" s="158"/>
      <c r="GD66" s="158"/>
      <c r="GE66" s="158"/>
      <c r="GF66" s="158"/>
      <c r="GG66" s="158"/>
      <c r="GH66" s="158"/>
      <c r="GI66" s="158"/>
      <c r="GJ66" s="158"/>
      <c r="GK66" s="158"/>
      <c r="GL66" s="158"/>
      <c r="GM66" s="158"/>
      <c r="GN66" s="158"/>
      <c r="GO66" s="158"/>
      <c r="GP66" s="158"/>
      <c r="GQ66" s="158"/>
      <c r="GR66" s="158"/>
      <c r="GS66" s="158"/>
      <c r="GT66" s="158"/>
      <c r="GU66" s="158"/>
      <c r="GV66" s="158"/>
      <c r="GW66" s="158"/>
      <c r="GX66" s="158"/>
      <c r="GY66" s="158"/>
      <c r="GZ66" s="158"/>
      <c r="HA66" s="158"/>
      <c r="HB66" s="158"/>
      <c r="HC66" s="158"/>
      <c r="HD66" s="158"/>
      <c r="HE66" s="158"/>
      <c r="HF66" s="158"/>
      <c r="HG66" s="158"/>
      <c r="HH66" s="158"/>
      <c r="HI66" s="158"/>
      <c r="HJ66" s="158"/>
      <c r="HK66" s="158"/>
      <c r="HL66" s="158"/>
      <c r="HM66" s="158"/>
      <c r="HN66" s="158"/>
      <c r="HO66" s="158"/>
      <c r="HP66" s="158"/>
      <c r="HQ66" s="158"/>
      <c r="HR66" s="158"/>
      <c r="HS66" s="158"/>
      <c r="HT66" s="158"/>
      <c r="HU66" s="158"/>
      <c r="HV66" s="158"/>
      <c r="HW66" s="158"/>
      <c r="HX66" s="158"/>
      <c r="HY66" s="158"/>
      <c r="HZ66" s="158"/>
      <c r="IA66" s="158"/>
      <c r="IB66" s="158"/>
      <c r="IC66" s="158"/>
      <c r="ID66" s="158"/>
      <c r="IE66" s="158"/>
      <c r="IF66" s="158"/>
      <c r="IG66" s="158"/>
      <c r="IH66" s="158"/>
      <c r="II66" s="158"/>
      <c r="IJ66" s="158"/>
      <c r="IK66" s="158"/>
      <c r="IL66" s="158"/>
      <c r="IM66" s="158"/>
      <c r="IN66" s="158"/>
      <c r="IO66" s="158"/>
      <c r="IP66" s="158"/>
      <c r="IQ66" s="158"/>
      <c r="IR66" s="158"/>
      <c r="IS66" s="158"/>
      <c r="IT66" s="158"/>
      <c r="IU66" s="158"/>
      <c r="IV66" s="158"/>
      <c r="IW66" s="158"/>
      <c r="IX66" s="158"/>
      <c r="IY66" s="158"/>
      <c r="IZ66" s="158"/>
      <c r="JA66" s="158"/>
      <c r="JB66" s="158"/>
      <c r="JC66" s="158"/>
      <c r="JD66" s="158"/>
      <c r="JE66" s="158"/>
      <c r="JF66" s="158"/>
      <c r="JG66" s="158"/>
      <c r="JH66" s="158"/>
      <c r="JI66" s="158"/>
      <c r="JJ66" s="158"/>
      <c r="JK66" s="158"/>
      <c r="JL66" s="158"/>
      <c r="JM66" s="158"/>
      <c r="JN66" s="158"/>
      <c r="JO66" s="158"/>
      <c r="JP66" s="158"/>
      <c r="JQ66" s="158"/>
      <c r="JR66" s="158"/>
      <c r="JS66" s="158"/>
      <c r="JT66" s="158"/>
      <c r="JU66" s="158"/>
      <c r="JV66" s="158"/>
      <c r="JW66" s="158"/>
      <c r="JX66" s="158"/>
      <c r="JY66" s="158"/>
      <c r="JZ66" s="158"/>
      <c r="KA66" s="158"/>
      <c r="KB66" s="158"/>
      <c r="KC66" s="158"/>
      <c r="KD66" s="158"/>
      <c r="KE66" s="158"/>
      <c r="KF66" s="158"/>
      <c r="KG66" s="158"/>
      <c r="KH66" s="158"/>
      <c r="KI66" s="158"/>
      <c r="KJ66" s="158"/>
      <c r="KK66" s="158"/>
      <c r="KL66" s="158"/>
      <c r="KM66" s="158"/>
      <c r="KN66" s="158"/>
      <c r="KO66" s="158"/>
      <c r="KP66" s="158"/>
      <c r="KQ66" s="158"/>
      <c r="KR66" s="158"/>
      <c r="KS66" s="158"/>
      <c r="KT66" s="158"/>
      <c r="KU66" s="158"/>
      <c r="KV66" s="158"/>
      <c r="KW66" s="158"/>
      <c r="KX66" s="158"/>
      <c r="KY66" s="158"/>
      <c r="KZ66" s="158"/>
      <c r="LA66" s="158"/>
      <c r="LB66" s="158"/>
      <c r="LC66" s="158"/>
      <c r="LD66" s="158"/>
      <c r="LE66" s="158"/>
      <c r="LF66" s="158"/>
      <c r="LG66" s="158"/>
      <c r="LH66" s="158"/>
      <c r="LI66" s="158"/>
      <c r="LJ66" s="158"/>
      <c r="LK66" s="158"/>
      <c r="LL66" s="158"/>
      <c r="LM66" s="158"/>
      <c r="LN66" s="158"/>
      <c r="LO66" s="158"/>
      <c r="LP66" s="158"/>
      <c r="LQ66" s="158"/>
      <c r="LR66" s="158"/>
      <c r="LS66" s="158"/>
      <c r="LT66" s="158"/>
      <c r="LU66" s="158"/>
      <c r="LV66" s="158"/>
      <c r="LW66" s="158"/>
      <c r="LX66" s="158"/>
      <c r="LY66" s="158"/>
      <c r="LZ66" s="158"/>
      <c r="MA66" s="158"/>
      <c r="MB66" s="158"/>
      <c r="MC66" s="158"/>
      <c r="MD66" s="158"/>
      <c r="ME66" s="158"/>
      <c r="MF66" s="158"/>
      <c r="MG66" s="158"/>
      <c r="MH66" s="158"/>
      <c r="MI66" s="158"/>
      <c r="MJ66" s="158"/>
      <c r="MK66" s="158"/>
      <c r="ML66" s="158"/>
      <c r="MM66" s="158"/>
      <c r="MN66" s="158"/>
      <c r="MO66" s="158"/>
      <c r="MP66" s="158"/>
      <c r="MQ66" s="158"/>
      <c r="MR66" s="158"/>
      <c r="MS66" s="158"/>
      <c r="MT66" s="158"/>
      <c r="MU66" s="158"/>
      <c r="MV66" s="158"/>
      <c r="MW66" s="158"/>
      <c r="MX66" s="158"/>
      <c r="MY66" s="158"/>
      <c r="MZ66" s="158"/>
      <c r="NA66" s="158"/>
      <c r="NB66" s="158"/>
      <c r="NC66" s="158"/>
      <c r="ND66" s="158"/>
      <c r="NE66" s="158"/>
      <c r="NF66" s="158"/>
      <c r="NG66" s="158"/>
      <c r="NH66" s="158"/>
      <c r="NI66" s="158"/>
      <c r="NJ66" s="158"/>
      <c r="NK66" s="158"/>
      <c r="NL66" s="158"/>
      <c r="NM66" s="158"/>
      <c r="NN66" s="158"/>
      <c r="NO66" s="158"/>
      <c r="NP66" s="158"/>
      <c r="NQ66" s="158"/>
      <c r="NR66" s="158"/>
      <c r="NS66" s="158"/>
      <c r="NT66" s="158"/>
      <c r="NU66" s="158"/>
      <c r="NV66" s="158"/>
      <c r="NW66" s="158"/>
      <c r="NX66" s="158"/>
      <c r="NY66" s="158"/>
      <c r="NZ66" s="158"/>
      <c r="OA66" s="158"/>
      <c r="OB66" s="158"/>
      <c r="OC66" s="158"/>
      <c r="OD66" s="158"/>
      <c r="OE66" s="158"/>
      <c r="OF66" s="158"/>
      <c r="OG66" s="158"/>
      <c r="OH66" s="158"/>
      <c r="OI66" s="158"/>
      <c r="OJ66" s="158"/>
      <c r="OK66" s="158"/>
      <c r="OL66" s="158"/>
      <c r="OM66" s="158"/>
      <c r="ON66" s="158"/>
      <c r="OO66" s="158"/>
      <c r="OP66" s="158"/>
      <c r="OQ66" s="158"/>
      <c r="OR66" s="158"/>
      <c r="OS66" s="158"/>
      <c r="OT66" s="158"/>
      <c r="OU66" s="158"/>
      <c r="OV66" s="158"/>
      <c r="OW66" s="158"/>
      <c r="OX66" s="158"/>
      <c r="OY66" s="158"/>
      <c r="OZ66" s="158"/>
      <c r="PA66" s="158"/>
      <c r="PB66" s="158"/>
      <c r="PC66" s="158"/>
      <c r="PD66" s="158"/>
      <c r="PE66" s="158"/>
      <c r="PF66" s="158"/>
      <c r="PG66" s="158"/>
      <c r="PH66" s="158"/>
      <c r="PI66" s="158"/>
      <c r="PJ66" s="158"/>
      <c r="PK66" s="158"/>
      <c r="PL66" s="158"/>
      <c r="PM66" s="158"/>
      <c r="PN66" s="158"/>
      <c r="PO66" s="158"/>
      <c r="PP66" s="158"/>
      <c r="PQ66" s="158"/>
      <c r="PR66" s="158"/>
      <c r="PS66" s="158"/>
      <c r="PT66" s="158"/>
      <c r="PU66" s="158"/>
      <c r="PV66" s="158"/>
      <c r="PW66" s="158"/>
      <c r="PX66" s="158"/>
      <c r="PY66" s="158"/>
      <c r="PZ66" s="158"/>
      <c r="QA66" s="158"/>
      <c r="QB66" s="158"/>
      <c r="QC66" s="158"/>
      <c r="QD66" s="158"/>
      <c r="QE66" s="158"/>
      <c r="QF66" s="158"/>
      <c r="QG66" s="158"/>
      <c r="QH66" s="158"/>
      <c r="QI66" s="158"/>
      <c r="QJ66" s="158"/>
      <c r="QK66" s="158"/>
      <c r="QL66" s="158"/>
      <c r="QM66" s="158"/>
      <c r="QN66" s="158"/>
      <c r="QO66" s="158"/>
      <c r="QP66" s="158"/>
      <c r="QQ66" s="158"/>
      <c r="QR66" s="158"/>
      <c r="QS66" s="158"/>
      <c r="QT66" s="158"/>
      <c r="QU66" s="158"/>
      <c r="QV66" s="158"/>
      <c r="QW66" s="158"/>
      <c r="QX66" s="158"/>
      <c r="QY66" s="158"/>
      <c r="QZ66" s="158"/>
      <c r="RA66" s="158"/>
      <c r="RB66" s="158"/>
      <c r="RC66" s="158"/>
      <c r="RD66" s="158"/>
      <c r="RE66" s="158"/>
      <c r="RF66" s="158"/>
      <c r="RG66" s="158"/>
      <c r="RH66" s="158"/>
      <c r="RI66" s="158"/>
      <c r="RJ66" s="158"/>
      <c r="RK66" s="158"/>
      <c r="RL66" s="158"/>
      <c r="RM66" s="158"/>
      <c r="RN66" s="158"/>
      <c r="RO66" s="158"/>
      <c r="RP66" s="158"/>
      <c r="RQ66" s="158"/>
      <c r="RR66" s="158"/>
      <c r="RS66" s="158"/>
      <c r="RT66" s="158"/>
      <c r="RU66" s="158"/>
      <c r="RV66" s="158"/>
      <c r="RW66" s="158"/>
      <c r="RX66" s="158"/>
      <c r="RY66" s="158"/>
      <c r="RZ66" s="158"/>
      <c r="SA66" s="158"/>
      <c r="SB66" s="158"/>
      <c r="SC66" s="158"/>
      <c r="SD66" s="158"/>
      <c r="SE66" s="158"/>
      <c r="SF66" s="158"/>
      <c r="SG66" s="158"/>
      <c r="SH66" s="158"/>
      <c r="SI66" s="158"/>
      <c r="SJ66" s="158"/>
      <c r="SK66" s="158"/>
      <c r="SL66" s="158"/>
      <c r="SM66" s="158"/>
      <c r="SN66" s="158"/>
      <c r="SO66" s="158"/>
      <c r="SP66" s="158"/>
      <c r="SQ66" s="158"/>
      <c r="SR66" s="158"/>
      <c r="SS66" s="158"/>
      <c r="ST66" s="158"/>
      <c r="SU66" s="158"/>
      <c r="SV66" s="158"/>
      <c r="SW66" s="158"/>
      <c r="SX66" s="158"/>
      <c r="SY66" s="158"/>
      <c r="SZ66" s="158"/>
      <c r="TA66" s="158"/>
      <c r="TB66" s="158"/>
      <c r="TC66" s="158"/>
      <c r="TD66" s="158"/>
      <c r="TE66" s="158"/>
      <c r="TF66" s="158"/>
      <c r="TG66" s="158"/>
      <c r="TH66" s="158"/>
      <c r="TI66" s="158"/>
      <c r="TJ66" s="158"/>
      <c r="TK66" s="158"/>
      <c r="TL66" s="158"/>
      <c r="TM66" s="158"/>
      <c r="TN66" s="158"/>
      <c r="TO66" s="158"/>
      <c r="TP66" s="158"/>
      <c r="TQ66" s="158"/>
      <c r="TR66" s="158"/>
      <c r="TS66" s="158"/>
      <c r="TT66" s="158"/>
      <c r="TU66" s="158"/>
      <c r="TV66" s="158"/>
      <c r="TW66" s="158"/>
      <c r="TX66" s="158"/>
      <c r="TY66" s="158"/>
      <c r="TZ66" s="158"/>
      <c r="UA66" s="158"/>
      <c r="UB66" s="158"/>
      <c r="UC66" s="158"/>
      <c r="UD66" s="158"/>
      <c r="UE66" s="158"/>
      <c r="UF66" s="158"/>
      <c r="UG66" s="158"/>
      <c r="UH66" s="158"/>
      <c r="UI66" s="158"/>
      <c r="UJ66" s="158"/>
      <c r="UK66" s="158"/>
      <c r="UL66" s="158"/>
      <c r="UM66" s="158"/>
      <c r="UN66" s="158"/>
      <c r="UO66" s="158"/>
      <c r="UP66" s="158"/>
      <c r="UQ66" s="158"/>
      <c r="UR66" s="158"/>
      <c r="US66" s="158"/>
      <c r="UT66" s="158"/>
      <c r="UU66" s="158"/>
      <c r="UV66" s="158"/>
      <c r="UW66" s="158"/>
      <c r="UX66" s="158"/>
      <c r="UY66" s="158"/>
      <c r="UZ66" s="158"/>
      <c r="VA66" s="158"/>
      <c r="VB66" s="158"/>
      <c r="VC66" s="158"/>
      <c r="VD66" s="158"/>
      <c r="VE66" s="158"/>
      <c r="VF66" s="158"/>
      <c r="VG66" s="158"/>
      <c r="VH66" s="158"/>
      <c r="VI66" s="158"/>
      <c r="VJ66" s="158"/>
      <c r="VK66" s="158"/>
      <c r="VL66" s="158"/>
      <c r="VM66" s="158"/>
      <c r="VN66" s="158"/>
      <c r="VO66" s="158"/>
      <c r="VP66" s="158"/>
      <c r="VQ66" s="158"/>
      <c r="VR66" s="158"/>
      <c r="VS66" s="158"/>
      <c r="VT66" s="158"/>
      <c r="VU66" s="158"/>
      <c r="VV66" s="158"/>
      <c r="VW66" s="158"/>
      <c r="VX66" s="158"/>
      <c r="VY66" s="158"/>
      <c r="VZ66" s="158"/>
      <c r="WA66" s="158"/>
      <c r="WB66" s="158"/>
      <c r="WC66" s="158"/>
      <c r="WD66" s="158"/>
      <c r="WE66" s="158"/>
      <c r="WF66" s="158"/>
      <c r="WG66" s="158"/>
      <c r="WH66" s="158"/>
      <c r="WI66" s="158"/>
      <c r="WJ66" s="158"/>
      <c r="WK66" s="158"/>
      <c r="WL66" s="158"/>
      <c r="WM66" s="158"/>
      <c r="WN66" s="158"/>
      <c r="WO66" s="158"/>
      <c r="WP66" s="158"/>
      <c r="WQ66" s="158"/>
      <c r="WR66" s="158"/>
      <c r="WS66" s="158"/>
      <c r="WT66" s="158"/>
      <c r="WU66" s="158"/>
      <c r="WV66" s="158"/>
      <c r="WW66" s="158"/>
      <c r="WX66" s="158"/>
      <c r="WY66" s="158"/>
      <c r="WZ66" s="158"/>
      <c r="XA66" s="158"/>
      <c r="XB66" s="158"/>
      <c r="XC66" s="158"/>
      <c r="XD66" s="158"/>
      <c r="XE66" s="158"/>
      <c r="XF66" s="158"/>
      <c r="XG66" s="158"/>
      <c r="XH66" s="158"/>
      <c r="XI66" s="158"/>
      <c r="XJ66" s="158"/>
      <c r="XK66" s="158"/>
      <c r="XL66" s="158"/>
      <c r="XM66" s="158"/>
      <c r="XN66" s="158"/>
      <c r="XO66" s="158"/>
      <c r="XP66" s="158"/>
      <c r="XQ66" s="158"/>
      <c r="XR66" s="158"/>
      <c r="XS66" s="158"/>
      <c r="XT66" s="158"/>
      <c r="XU66" s="158"/>
      <c r="XV66" s="158"/>
      <c r="XW66" s="158"/>
      <c r="XX66" s="158"/>
      <c r="XY66" s="158"/>
      <c r="XZ66" s="158"/>
      <c r="YA66" s="158"/>
      <c r="YB66" s="158"/>
      <c r="YC66" s="158"/>
      <c r="YD66" s="158"/>
      <c r="YE66" s="158"/>
      <c r="YF66" s="158"/>
      <c r="YG66" s="158"/>
      <c r="YH66" s="158"/>
      <c r="YI66" s="158"/>
      <c r="YJ66" s="158"/>
      <c r="YK66" s="158"/>
      <c r="YL66" s="158"/>
      <c r="YM66" s="158"/>
      <c r="YN66" s="158"/>
      <c r="YO66" s="158"/>
      <c r="YP66" s="158"/>
      <c r="YQ66" s="158"/>
      <c r="YR66" s="158"/>
      <c r="YS66" s="158"/>
      <c r="YT66" s="158"/>
      <c r="YU66" s="158"/>
      <c r="YV66" s="158"/>
      <c r="YW66" s="158"/>
      <c r="YX66" s="158"/>
      <c r="YY66" s="158"/>
      <c r="YZ66" s="158"/>
      <c r="ZA66" s="158"/>
      <c r="ZB66" s="158"/>
      <c r="ZC66" s="158"/>
      <c r="ZD66" s="158"/>
      <c r="ZE66" s="158"/>
      <c r="ZF66" s="158"/>
      <c r="ZG66" s="158"/>
      <c r="ZH66" s="158"/>
      <c r="ZI66" s="158"/>
      <c r="ZJ66" s="158"/>
      <c r="ZK66" s="158"/>
      <c r="ZL66" s="158"/>
      <c r="ZM66" s="158"/>
      <c r="ZN66" s="158"/>
      <c r="ZO66" s="158"/>
      <c r="ZP66" s="158"/>
      <c r="ZQ66" s="158"/>
      <c r="ZR66" s="158"/>
      <c r="ZS66" s="158"/>
      <c r="ZT66" s="158"/>
      <c r="ZU66" s="158"/>
      <c r="ZV66" s="158"/>
      <c r="ZW66" s="158"/>
      <c r="ZX66" s="158"/>
      <c r="ZY66" s="158"/>
      <c r="ZZ66" s="158"/>
      <c r="AAA66" s="158"/>
      <c r="AAB66" s="158"/>
      <c r="AAC66" s="158"/>
      <c r="AAD66" s="158"/>
      <c r="AAE66" s="158"/>
      <c r="AAF66" s="158"/>
      <c r="AAG66" s="158"/>
      <c r="AAH66" s="158"/>
      <c r="AAI66" s="158"/>
      <c r="AAJ66" s="158"/>
      <c r="AAK66" s="158"/>
      <c r="AAL66" s="158"/>
      <c r="AAM66" s="158"/>
      <c r="AAN66" s="158"/>
      <c r="AAO66" s="158"/>
      <c r="AAP66" s="158"/>
      <c r="AAQ66" s="158"/>
      <c r="AAR66" s="158"/>
      <c r="AAS66" s="158"/>
      <c r="AAT66" s="158"/>
      <c r="AAU66" s="158"/>
      <c r="AAV66" s="158"/>
      <c r="AAW66" s="158"/>
      <c r="AAX66" s="158"/>
      <c r="AAY66" s="158"/>
      <c r="AAZ66" s="158"/>
      <c r="ABA66" s="158"/>
      <c r="ABB66" s="158"/>
      <c r="ABC66" s="158"/>
      <c r="ABD66" s="158"/>
      <c r="ABE66" s="158"/>
      <c r="ABF66" s="158"/>
      <c r="ABG66" s="158"/>
      <c r="ABH66" s="158"/>
      <c r="ABI66" s="158"/>
      <c r="ABJ66" s="158"/>
      <c r="ABK66" s="158"/>
      <c r="ABL66" s="158"/>
      <c r="ABM66" s="158"/>
      <c r="ABN66" s="158"/>
      <c r="ABO66" s="158"/>
      <c r="ABP66" s="158"/>
      <c r="ABQ66" s="158"/>
      <c r="ABR66" s="158"/>
      <c r="ABS66" s="158"/>
      <c r="ABT66" s="158"/>
      <c r="ABU66" s="158"/>
      <c r="ABV66" s="158"/>
      <c r="ABW66" s="158"/>
      <c r="ABX66" s="158"/>
      <c r="ABY66" s="158"/>
      <c r="ABZ66" s="158"/>
      <c r="ACA66" s="158"/>
      <c r="ACB66" s="158"/>
      <c r="ACC66" s="158"/>
      <c r="ACD66" s="158"/>
      <c r="ACE66" s="158"/>
      <c r="ACF66" s="158"/>
      <c r="ACG66" s="158"/>
      <c r="ACH66" s="158"/>
      <c r="ACI66" s="158"/>
      <c r="ACJ66" s="158"/>
      <c r="ACK66" s="158"/>
      <c r="ACL66" s="158"/>
      <c r="ACM66" s="158"/>
      <c r="ACN66" s="158"/>
      <c r="ACO66" s="158"/>
      <c r="ACP66" s="158"/>
      <c r="ACQ66" s="158"/>
      <c r="ACR66" s="158"/>
      <c r="ACS66" s="158"/>
      <c r="ACT66" s="158"/>
      <c r="ACU66" s="158"/>
      <c r="ACV66" s="158"/>
      <c r="ACW66" s="158"/>
      <c r="ACX66" s="158"/>
      <c r="ACY66" s="158"/>
      <c r="ACZ66" s="158"/>
      <c r="ADA66" s="158"/>
      <c r="ADB66" s="158"/>
      <c r="ADC66" s="158"/>
      <c r="ADD66" s="158"/>
      <c r="ADE66" s="158"/>
      <c r="ADF66" s="158"/>
      <c r="ADG66" s="158"/>
      <c r="ADH66" s="158"/>
      <c r="ADI66" s="158"/>
      <c r="ADJ66" s="158"/>
      <c r="ADK66" s="158"/>
      <c r="ADL66" s="158"/>
      <c r="ADM66" s="158"/>
      <c r="ADN66" s="158"/>
      <c r="ADO66" s="158"/>
      <c r="ADP66" s="158"/>
      <c r="ADQ66" s="158"/>
      <c r="ADR66" s="158"/>
      <c r="ADS66" s="158"/>
      <c r="ADT66" s="158"/>
      <c r="ADU66" s="158"/>
      <c r="ADV66" s="158"/>
      <c r="ADW66" s="158"/>
      <c r="ADX66" s="158"/>
      <c r="ADY66" s="158"/>
      <c r="ADZ66" s="158"/>
      <c r="AEA66" s="158"/>
      <c r="AEB66" s="158"/>
      <c r="AEC66" s="158"/>
      <c r="AED66" s="158"/>
      <c r="AEE66" s="158"/>
      <c r="AEF66" s="158"/>
      <c r="AEG66" s="158"/>
      <c r="AEH66" s="158"/>
      <c r="AEI66" s="158"/>
      <c r="AEJ66" s="158"/>
      <c r="AEK66" s="158"/>
      <c r="AEL66" s="158"/>
      <c r="AEM66" s="158"/>
      <c r="AEN66" s="158"/>
      <c r="AEO66" s="158"/>
      <c r="AEP66" s="158"/>
      <c r="AEQ66" s="158"/>
      <c r="AER66" s="158"/>
      <c r="AES66" s="158"/>
      <c r="AET66" s="158"/>
      <c r="AEU66" s="158"/>
      <c r="AEV66" s="158"/>
      <c r="AEW66" s="158"/>
      <c r="AEX66" s="158"/>
      <c r="AEY66" s="158"/>
      <c r="AEZ66" s="158"/>
      <c r="AFA66" s="158"/>
      <c r="AFB66" s="158"/>
      <c r="AFC66" s="158"/>
      <c r="AFD66" s="158"/>
      <c r="AFE66" s="158"/>
      <c r="AFF66" s="158"/>
      <c r="AFG66" s="158"/>
      <c r="AFH66" s="158"/>
      <c r="AFI66" s="158"/>
      <c r="AFJ66" s="158"/>
      <c r="AFK66" s="158"/>
      <c r="AFL66" s="158"/>
      <c r="AFM66" s="158"/>
      <c r="AFN66" s="158"/>
      <c r="AFO66" s="158"/>
      <c r="AFP66" s="158"/>
      <c r="AFQ66" s="158"/>
      <c r="AFR66" s="158"/>
      <c r="AFS66" s="158"/>
      <c r="AFT66" s="158"/>
      <c r="AFU66" s="158"/>
      <c r="AFV66" s="158"/>
      <c r="AFW66" s="158"/>
      <c r="AFX66" s="158"/>
      <c r="AFY66" s="158"/>
      <c r="AFZ66" s="158"/>
      <c r="AGA66" s="158"/>
      <c r="AGB66" s="158"/>
      <c r="AGC66" s="158"/>
      <c r="AGD66" s="158"/>
      <c r="AGE66" s="158"/>
      <c r="AGF66" s="158"/>
      <c r="AGG66" s="158"/>
      <c r="AGH66" s="158"/>
      <c r="AGI66" s="158"/>
      <c r="AGJ66" s="158"/>
      <c r="AGK66" s="158"/>
      <c r="AGL66" s="158"/>
      <c r="AGM66" s="158"/>
      <c r="AGN66" s="158"/>
      <c r="AGO66" s="158"/>
      <c r="AGP66" s="158"/>
      <c r="AGQ66" s="158"/>
      <c r="AGR66" s="158"/>
      <c r="AGS66" s="158"/>
      <c r="AGT66" s="158"/>
      <c r="AGU66" s="158"/>
      <c r="AGV66" s="158"/>
      <c r="AGW66" s="158"/>
      <c r="AGX66" s="158"/>
      <c r="AGY66" s="158"/>
      <c r="AGZ66" s="158"/>
      <c r="AHA66" s="158"/>
      <c r="AHB66" s="158"/>
      <c r="AHC66" s="158"/>
      <c r="AHD66" s="158"/>
      <c r="AHE66" s="158"/>
      <c r="AHF66" s="158"/>
      <c r="AHG66" s="158"/>
      <c r="AHH66" s="158"/>
      <c r="AHI66" s="158"/>
      <c r="AHJ66" s="158"/>
      <c r="AHK66" s="158"/>
      <c r="AHL66" s="158"/>
      <c r="AHM66" s="158"/>
      <c r="AHN66" s="158"/>
      <c r="AHO66" s="158"/>
      <c r="AHP66" s="158"/>
      <c r="AHQ66" s="158"/>
      <c r="AHR66" s="158"/>
      <c r="AHS66" s="158"/>
      <c r="AHT66" s="158"/>
      <c r="AHU66" s="158"/>
      <c r="AHV66" s="158"/>
      <c r="AHW66" s="158"/>
      <c r="AHX66" s="158"/>
      <c r="AHY66" s="158"/>
      <c r="AHZ66" s="158"/>
      <c r="AIA66" s="158"/>
      <c r="AIB66" s="158"/>
      <c r="AIC66" s="158"/>
      <c r="AID66" s="158"/>
      <c r="AIE66" s="158"/>
      <c r="AIF66" s="158"/>
      <c r="AIG66" s="158"/>
      <c r="AIH66" s="158"/>
      <c r="AII66" s="158"/>
      <c r="AIJ66" s="158"/>
      <c r="AIK66" s="158"/>
      <c r="AIL66" s="158"/>
      <c r="AIM66" s="158"/>
      <c r="AIN66" s="158"/>
      <c r="AIO66" s="158"/>
      <c r="AIP66" s="158"/>
      <c r="AIQ66" s="158"/>
      <c r="AIR66" s="158"/>
      <c r="AIS66" s="158"/>
      <c r="AIT66" s="158"/>
      <c r="AIU66" s="158"/>
      <c r="AIV66" s="158"/>
      <c r="AIW66" s="158"/>
      <c r="AIX66" s="158"/>
      <c r="AIY66" s="158"/>
      <c r="AIZ66" s="158"/>
      <c r="AJA66" s="158"/>
      <c r="AJB66" s="158"/>
      <c r="AJC66" s="158"/>
      <c r="AJD66" s="158"/>
      <c r="AJE66" s="158"/>
      <c r="AJF66" s="158"/>
      <c r="AJG66" s="158"/>
      <c r="AJH66" s="158"/>
      <c r="AJI66" s="158"/>
      <c r="AJJ66" s="158"/>
      <c r="AJK66" s="158"/>
      <c r="AJL66" s="158"/>
      <c r="AJM66" s="158"/>
      <c r="AJN66" s="158"/>
      <c r="AJO66" s="158"/>
      <c r="AJP66" s="158"/>
      <c r="AJQ66" s="158"/>
      <c r="AJR66" s="158"/>
      <c r="AJS66" s="158"/>
      <c r="AJT66" s="158"/>
      <c r="AJU66" s="158"/>
      <c r="AJV66" s="158"/>
      <c r="AJW66" s="158"/>
      <c r="AJX66" s="158"/>
      <c r="AJY66" s="158"/>
      <c r="AJZ66" s="158"/>
      <c r="AKA66" s="158"/>
      <c r="AKB66" s="158"/>
      <c r="AKC66" s="158"/>
    </row>
    <row r="67" spans="1:965" s="8" customFormat="1" ht="11.25" customHeight="1" x14ac:dyDescent="0.2">
      <c r="A67" s="22" t="s">
        <v>560</v>
      </c>
      <c r="B67" s="54" t="s">
        <v>33</v>
      </c>
      <c r="C67" s="22" t="s">
        <v>540</v>
      </c>
      <c r="D67" s="54"/>
      <c r="E67" s="54"/>
      <c r="F67" s="54"/>
      <c r="G67" s="54"/>
      <c r="H67" s="54">
        <v>19</v>
      </c>
      <c r="I67" s="54"/>
      <c r="J67" s="54"/>
      <c r="K67" s="152"/>
      <c r="L67" s="54"/>
      <c r="M67" s="54"/>
      <c r="N67" s="54"/>
      <c r="O67" s="54"/>
      <c r="P67" s="46">
        <f>SUM(D67:O67)</f>
        <v>19</v>
      </c>
      <c r="Q67" s="46"/>
      <c r="R67" s="46">
        <f>COUNT(D67:O67)</f>
        <v>1</v>
      </c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  <c r="BA67" s="158"/>
      <c r="BB67" s="158"/>
      <c r="BC67" s="158"/>
      <c r="BD67" s="158"/>
      <c r="BE67" s="158"/>
      <c r="BF67" s="158"/>
      <c r="BG67" s="158"/>
      <c r="BH67" s="158"/>
      <c r="BI67" s="158"/>
      <c r="BJ67" s="158"/>
      <c r="BK67" s="158"/>
      <c r="BL67" s="158"/>
      <c r="BM67" s="158"/>
      <c r="BN67" s="158"/>
      <c r="BO67" s="158"/>
      <c r="BP67" s="158"/>
      <c r="BQ67" s="158"/>
      <c r="BR67" s="158"/>
      <c r="BS67" s="158"/>
      <c r="BT67" s="158"/>
      <c r="BU67" s="158"/>
      <c r="BV67" s="158"/>
      <c r="BW67" s="158"/>
      <c r="BX67" s="158"/>
      <c r="BY67" s="158"/>
      <c r="BZ67" s="158"/>
      <c r="CA67" s="158"/>
      <c r="CB67" s="158"/>
      <c r="CC67" s="158"/>
      <c r="CD67" s="158"/>
      <c r="CE67" s="158"/>
      <c r="CF67" s="158"/>
      <c r="CG67" s="158"/>
      <c r="CH67" s="158"/>
      <c r="CI67" s="158"/>
      <c r="CJ67" s="158"/>
      <c r="CK67" s="158"/>
      <c r="CL67" s="158"/>
      <c r="CM67" s="158"/>
      <c r="CN67" s="158"/>
      <c r="CO67" s="158"/>
      <c r="CP67" s="158"/>
      <c r="CQ67" s="158"/>
      <c r="CR67" s="158"/>
      <c r="CS67" s="158"/>
      <c r="CT67" s="158"/>
      <c r="CU67" s="158"/>
      <c r="CV67" s="158"/>
      <c r="CW67" s="158"/>
      <c r="CX67" s="158"/>
      <c r="CY67" s="158"/>
      <c r="CZ67" s="158"/>
      <c r="DA67" s="158"/>
      <c r="DB67" s="158"/>
      <c r="DC67" s="158"/>
      <c r="DD67" s="158"/>
      <c r="DE67" s="158"/>
      <c r="DF67" s="158"/>
      <c r="DG67" s="158"/>
      <c r="DH67" s="158"/>
      <c r="DI67" s="158"/>
      <c r="DJ67" s="158"/>
      <c r="DK67" s="158"/>
      <c r="DL67" s="158"/>
      <c r="DM67" s="158"/>
      <c r="DN67" s="158"/>
      <c r="DO67" s="158"/>
      <c r="DP67" s="158"/>
      <c r="DQ67" s="158"/>
      <c r="DR67" s="158"/>
      <c r="DS67" s="158"/>
      <c r="DT67" s="158"/>
      <c r="DU67" s="158"/>
      <c r="DV67" s="158"/>
      <c r="DW67" s="158"/>
      <c r="DX67" s="158"/>
      <c r="DY67" s="158"/>
      <c r="DZ67" s="158"/>
      <c r="EA67" s="158"/>
      <c r="EB67" s="158"/>
      <c r="EC67" s="158"/>
      <c r="ED67" s="158"/>
      <c r="EE67" s="158"/>
      <c r="EF67" s="158"/>
      <c r="EG67" s="158"/>
      <c r="EH67" s="158"/>
      <c r="EI67" s="158"/>
      <c r="EJ67" s="158"/>
      <c r="EK67" s="158"/>
      <c r="EL67" s="158"/>
      <c r="EM67" s="158"/>
      <c r="EN67" s="158"/>
      <c r="EO67" s="158"/>
      <c r="EP67" s="158"/>
      <c r="EQ67" s="158"/>
      <c r="ER67" s="158"/>
      <c r="ES67" s="158"/>
      <c r="ET67" s="158"/>
      <c r="EU67" s="158"/>
      <c r="EV67" s="158"/>
      <c r="EW67" s="158"/>
      <c r="EX67" s="158"/>
      <c r="EY67" s="158"/>
      <c r="EZ67" s="158"/>
      <c r="FA67" s="158"/>
      <c r="FB67" s="158"/>
      <c r="FC67" s="158"/>
      <c r="FD67" s="158"/>
      <c r="FE67" s="158"/>
      <c r="FF67" s="158"/>
      <c r="FG67" s="158"/>
      <c r="FH67" s="158"/>
      <c r="FI67" s="158"/>
      <c r="FJ67" s="158"/>
      <c r="FK67" s="158"/>
      <c r="FL67" s="158"/>
      <c r="FM67" s="158"/>
      <c r="FN67" s="158"/>
      <c r="FO67" s="158"/>
      <c r="FP67" s="158"/>
      <c r="FQ67" s="158"/>
      <c r="FR67" s="158"/>
      <c r="FS67" s="158"/>
      <c r="FT67" s="158"/>
      <c r="FU67" s="158"/>
      <c r="FV67" s="158"/>
      <c r="FW67" s="158"/>
      <c r="FX67" s="158"/>
      <c r="FY67" s="158"/>
      <c r="FZ67" s="158"/>
      <c r="GA67" s="158"/>
      <c r="GB67" s="158"/>
      <c r="GC67" s="158"/>
      <c r="GD67" s="158"/>
      <c r="GE67" s="158"/>
      <c r="GF67" s="158"/>
      <c r="GG67" s="158"/>
      <c r="GH67" s="158"/>
      <c r="GI67" s="158"/>
      <c r="GJ67" s="158"/>
      <c r="GK67" s="158"/>
      <c r="GL67" s="158"/>
      <c r="GM67" s="158"/>
      <c r="GN67" s="158"/>
      <c r="GO67" s="158"/>
      <c r="GP67" s="158"/>
      <c r="GQ67" s="158"/>
      <c r="GR67" s="158"/>
      <c r="GS67" s="158"/>
      <c r="GT67" s="158"/>
      <c r="GU67" s="158"/>
      <c r="GV67" s="158"/>
      <c r="GW67" s="158"/>
      <c r="GX67" s="158"/>
      <c r="GY67" s="158"/>
      <c r="GZ67" s="158"/>
      <c r="HA67" s="158"/>
      <c r="HB67" s="158"/>
      <c r="HC67" s="158"/>
      <c r="HD67" s="158"/>
      <c r="HE67" s="158"/>
      <c r="HF67" s="158"/>
      <c r="HG67" s="158"/>
      <c r="HH67" s="158"/>
      <c r="HI67" s="158"/>
      <c r="HJ67" s="158"/>
      <c r="HK67" s="158"/>
      <c r="HL67" s="158"/>
      <c r="HM67" s="158"/>
      <c r="HN67" s="158"/>
      <c r="HO67" s="158"/>
      <c r="HP67" s="158"/>
      <c r="HQ67" s="158"/>
      <c r="HR67" s="158"/>
      <c r="HS67" s="158"/>
      <c r="HT67" s="158"/>
      <c r="HU67" s="158"/>
      <c r="HV67" s="158"/>
      <c r="HW67" s="158"/>
      <c r="HX67" s="158"/>
      <c r="HY67" s="158"/>
      <c r="HZ67" s="158"/>
      <c r="IA67" s="158"/>
      <c r="IB67" s="158"/>
      <c r="IC67" s="158"/>
      <c r="ID67" s="158"/>
      <c r="IE67" s="158"/>
      <c r="IF67" s="158"/>
      <c r="IG67" s="158"/>
      <c r="IH67" s="158"/>
      <c r="II67" s="158"/>
      <c r="IJ67" s="158"/>
      <c r="IK67" s="158"/>
      <c r="IL67" s="158"/>
      <c r="IM67" s="158"/>
      <c r="IN67" s="158"/>
      <c r="IO67" s="158"/>
      <c r="IP67" s="158"/>
      <c r="IQ67" s="158"/>
      <c r="IR67" s="158"/>
      <c r="IS67" s="158"/>
      <c r="IT67" s="158"/>
      <c r="IU67" s="158"/>
      <c r="IV67" s="158"/>
      <c r="IW67" s="158"/>
      <c r="IX67" s="158"/>
      <c r="IY67" s="158"/>
      <c r="IZ67" s="158"/>
      <c r="JA67" s="158"/>
      <c r="JB67" s="158"/>
      <c r="JC67" s="158"/>
      <c r="JD67" s="158"/>
      <c r="JE67" s="158"/>
      <c r="JF67" s="158"/>
      <c r="JG67" s="158"/>
      <c r="JH67" s="158"/>
      <c r="JI67" s="158"/>
      <c r="JJ67" s="158"/>
      <c r="JK67" s="158"/>
      <c r="JL67" s="158"/>
      <c r="JM67" s="158"/>
      <c r="JN67" s="158"/>
      <c r="JO67" s="158"/>
      <c r="JP67" s="158"/>
      <c r="JQ67" s="158"/>
      <c r="JR67" s="158"/>
      <c r="JS67" s="158"/>
      <c r="JT67" s="158"/>
      <c r="JU67" s="158"/>
      <c r="JV67" s="158"/>
      <c r="JW67" s="158"/>
      <c r="JX67" s="158"/>
      <c r="JY67" s="158"/>
      <c r="JZ67" s="158"/>
      <c r="KA67" s="158"/>
      <c r="KB67" s="158"/>
      <c r="KC67" s="158"/>
      <c r="KD67" s="158"/>
      <c r="KE67" s="158"/>
      <c r="KF67" s="158"/>
      <c r="KG67" s="158"/>
      <c r="KH67" s="158"/>
      <c r="KI67" s="158"/>
      <c r="KJ67" s="158"/>
      <c r="KK67" s="158"/>
      <c r="KL67" s="158"/>
      <c r="KM67" s="158"/>
      <c r="KN67" s="158"/>
      <c r="KO67" s="158"/>
      <c r="KP67" s="158"/>
      <c r="KQ67" s="158"/>
      <c r="KR67" s="158"/>
      <c r="KS67" s="158"/>
      <c r="KT67" s="158"/>
      <c r="KU67" s="158"/>
      <c r="KV67" s="158"/>
      <c r="KW67" s="158"/>
      <c r="KX67" s="158"/>
      <c r="KY67" s="158"/>
      <c r="KZ67" s="158"/>
      <c r="LA67" s="158"/>
      <c r="LB67" s="158"/>
      <c r="LC67" s="158"/>
      <c r="LD67" s="158"/>
      <c r="LE67" s="158"/>
      <c r="LF67" s="158"/>
      <c r="LG67" s="158"/>
      <c r="LH67" s="158"/>
      <c r="LI67" s="158"/>
      <c r="LJ67" s="158"/>
      <c r="LK67" s="158"/>
      <c r="LL67" s="158"/>
      <c r="LM67" s="158"/>
      <c r="LN67" s="158"/>
      <c r="LO67" s="158"/>
      <c r="LP67" s="158"/>
      <c r="LQ67" s="158"/>
      <c r="LR67" s="158"/>
      <c r="LS67" s="158"/>
      <c r="LT67" s="158"/>
      <c r="LU67" s="158"/>
      <c r="LV67" s="158"/>
      <c r="LW67" s="158"/>
      <c r="LX67" s="158"/>
      <c r="LY67" s="158"/>
      <c r="LZ67" s="158"/>
      <c r="MA67" s="158"/>
      <c r="MB67" s="158"/>
      <c r="MC67" s="158"/>
      <c r="MD67" s="158"/>
      <c r="ME67" s="158"/>
      <c r="MF67" s="158"/>
      <c r="MG67" s="158"/>
      <c r="MH67" s="158"/>
      <c r="MI67" s="158"/>
      <c r="MJ67" s="158"/>
      <c r="MK67" s="158"/>
      <c r="ML67" s="158"/>
      <c r="MM67" s="158"/>
      <c r="MN67" s="158"/>
      <c r="MO67" s="158"/>
      <c r="MP67" s="158"/>
      <c r="MQ67" s="158"/>
      <c r="MR67" s="158"/>
      <c r="MS67" s="158"/>
      <c r="MT67" s="158"/>
      <c r="MU67" s="158"/>
      <c r="MV67" s="158"/>
      <c r="MW67" s="158"/>
      <c r="MX67" s="158"/>
      <c r="MY67" s="158"/>
      <c r="MZ67" s="158"/>
      <c r="NA67" s="158"/>
      <c r="NB67" s="158"/>
      <c r="NC67" s="158"/>
      <c r="ND67" s="158"/>
      <c r="NE67" s="158"/>
      <c r="NF67" s="158"/>
      <c r="NG67" s="158"/>
      <c r="NH67" s="158"/>
      <c r="NI67" s="158"/>
      <c r="NJ67" s="158"/>
      <c r="NK67" s="158"/>
      <c r="NL67" s="158"/>
      <c r="NM67" s="158"/>
      <c r="NN67" s="158"/>
      <c r="NO67" s="158"/>
      <c r="NP67" s="158"/>
      <c r="NQ67" s="158"/>
      <c r="NR67" s="158"/>
      <c r="NS67" s="158"/>
      <c r="NT67" s="158"/>
      <c r="NU67" s="158"/>
      <c r="NV67" s="158"/>
      <c r="NW67" s="158"/>
      <c r="NX67" s="158"/>
      <c r="NY67" s="158"/>
      <c r="NZ67" s="158"/>
      <c r="OA67" s="158"/>
      <c r="OB67" s="158"/>
      <c r="OC67" s="158"/>
      <c r="OD67" s="158"/>
      <c r="OE67" s="158"/>
      <c r="OF67" s="158"/>
      <c r="OG67" s="158"/>
      <c r="OH67" s="158"/>
      <c r="OI67" s="158"/>
      <c r="OJ67" s="158"/>
      <c r="OK67" s="158"/>
      <c r="OL67" s="158"/>
      <c r="OM67" s="158"/>
      <c r="ON67" s="158"/>
      <c r="OO67" s="158"/>
      <c r="OP67" s="158"/>
      <c r="OQ67" s="158"/>
      <c r="OR67" s="158"/>
      <c r="OS67" s="158"/>
      <c r="OT67" s="158"/>
      <c r="OU67" s="158"/>
      <c r="OV67" s="158"/>
      <c r="OW67" s="158"/>
      <c r="OX67" s="158"/>
      <c r="OY67" s="158"/>
      <c r="OZ67" s="158"/>
      <c r="PA67" s="158"/>
      <c r="PB67" s="158"/>
      <c r="PC67" s="158"/>
      <c r="PD67" s="158"/>
      <c r="PE67" s="158"/>
      <c r="PF67" s="158"/>
      <c r="PG67" s="158"/>
      <c r="PH67" s="158"/>
      <c r="PI67" s="158"/>
      <c r="PJ67" s="158"/>
      <c r="PK67" s="158"/>
      <c r="PL67" s="158"/>
      <c r="PM67" s="158"/>
      <c r="PN67" s="158"/>
      <c r="PO67" s="158"/>
      <c r="PP67" s="158"/>
      <c r="PQ67" s="158"/>
      <c r="PR67" s="158"/>
      <c r="PS67" s="158"/>
      <c r="PT67" s="158"/>
      <c r="PU67" s="158"/>
      <c r="PV67" s="158"/>
      <c r="PW67" s="158"/>
      <c r="PX67" s="158"/>
      <c r="PY67" s="158"/>
      <c r="PZ67" s="158"/>
      <c r="QA67" s="158"/>
      <c r="QB67" s="158"/>
      <c r="QC67" s="158"/>
      <c r="QD67" s="158"/>
      <c r="QE67" s="158"/>
      <c r="QF67" s="158"/>
      <c r="QG67" s="158"/>
      <c r="QH67" s="158"/>
      <c r="QI67" s="158"/>
      <c r="QJ67" s="158"/>
      <c r="QK67" s="158"/>
      <c r="QL67" s="158"/>
      <c r="QM67" s="158"/>
      <c r="QN67" s="158"/>
      <c r="QO67" s="158"/>
      <c r="QP67" s="158"/>
      <c r="QQ67" s="158"/>
      <c r="QR67" s="158"/>
      <c r="QS67" s="158"/>
      <c r="QT67" s="158"/>
      <c r="QU67" s="158"/>
      <c r="QV67" s="158"/>
      <c r="QW67" s="158"/>
      <c r="QX67" s="158"/>
      <c r="QY67" s="158"/>
      <c r="QZ67" s="158"/>
      <c r="RA67" s="158"/>
      <c r="RB67" s="158"/>
      <c r="RC67" s="158"/>
      <c r="RD67" s="158"/>
      <c r="RE67" s="158"/>
      <c r="RF67" s="158"/>
      <c r="RG67" s="158"/>
      <c r="RH67" s="158"/>
      <c r="RI67" s="158"/>
      <c r="RJ67" s="158"/>
      <c r="RK67" s="158"/>
      <c r="RL67" s="158"/>
      <c r="RM67" s="158"/>
      <c r="RN67" s="158"/>
      <c r="RO67" s="158"/>
      <c r="RP67" s="158"/>
      <c r="RQ67" s="158"/>
      <c r="RR67" s="158"/>
      <c r="RS67" s="158"/>
      <c r="RT67" s="158"/>
      <c r="RU67" s="158"/>
      <c r="RV67" s="158"/>
      <c r="RW67" s="158"/>
      <c r="RX67" s="158"/>
      <c r="RY67" s="158"/>
      <c r="RZ67" s="158"/>
      <c r="SA67" s="158"/>
      <c r="SB67" s="158"/>
      <c r="SC67" s="158"/>
      <c r="SD67" s="158"/>
      <c r="SE67" s="158"/>
      <c r="SF67" s="158"/>
      <c r="SG67" s="158"/>
      <c r="SH67" s="158"/>
      <c r="SI67" s="158"/>
      <c r="SJ67" s="158"/>
      <c r="SK67" s="158"/>
      <c r="SL67" s="158"/>
      <c r="SM67" s="158"/>
      <c r="SN67" s="158"/>
      <c r="SO67" s="158"/>
      <c r="SP67" s="158"/>
      <c r="SQ67" s="158"/>
      <c r="SR67" s="158"/>
      <c r="SS67" s="158"/>
      <c r="ST67" s="158"/>
      <c r="SU67" s="158"/>
      <c r="SV67" s="158"/>
      <c r="SW67" s="158"/>
      <c r="SX67" s="158"/>
      <c r="SY67" s="158"/>
      <c r="SZ67" s="158"/>
      <c r="TA67" s="158"/>
      <c r="TB67" s="158"/>
      <c r="TC67" s="158"/>
      <c r="TD67" s="158"/>
      <c r="TE67" s="158"/>
      <c r="TF67" s="158"/>
      <c r="TG67" s="158"/>
      <c r="TH67" s="158"/>
      <c r="TI67" s="158"/>
      <c r="TJ67" s="158"/>
      <c r="TK67" s="158"/>
      <c r="TL67" s="158"/>
      <c r="TM67" s="158"/>
      <c r="TN67" s="158"/>
      <c r="TO67" s="158"/>
      <c r="TP67" s="158"/>
      <c r="TQ67" s="158"/>
      <c r="TR67" s="158"/>
      <c r="TS67" s="158"/>
      <c r="TT67" s="158"/>
      <c r="TU67" s="158"/>
      <c r="TV67" s="158"/>
      <c r="TW67" s="158"/>
      <c r="TX67" s="158"/>
      <c r="TY67" s="158"/>
      <c r="TZ67" s="158"/>
      <c r="UA67" s="158"/>
      <c r="UB67" s="158"/>
      <c r="UC67" s="158"/>
      <c r="UD67" s="158"/>
      <c r="UE67" s="158"/>
      <c r="UF67" s="158"/>
      <c r="UG67" s="158"/>
      <c r="UH67" s="158"/>
      <c r="UI67" s="158"/>
      <c r="UJ67" s="158"/>
      <c r="UK67" s="158"/>
      <c r="UL67" s="158"/>
      <c r="UM67" s="158"/>
      <c r="UN67" s="158"/>
      <c r="UO67" s="158"/>
      <c r="UP67" s="158"/>
      <c r="UQ67" s="158"/>
      <c r="UR67" s="158"/>
      <c r="US67" s="158"/>
      <c r="UT67" s="158"/>
      <c r="UU67" s="158"/>
      <c r="UV67" s="158"/>
      <c r="UW67" s="158"/>
      <c r="UX67" s="158"/>
      <c r="UY67" s="158"/>
      <c r="UZ67" s="158"/>
      <c r="VA67" s="158"/>
      <c r="VB67" s="158"/>
      <c r="VC67" s="158"/>
      <c r="VD67" s="158"/>
      <c r="VE67" s="158"/>
      <c r="VF67" s="158"/>
      <c r="VG67" s="158"/>
      <c r="VH67" s="158"/>
      <c r="VI67" s="158"/>
      <c r="VJ67" s="158"/>
      <c r="VK67" s="158"/>
      <c r="VL67" s="158"/>
      <c r="VM67" s="158"/>
      <c r="VN67" s="158"/>
      <c r="VO67" s="158"/>
      <c r="VP67" s="158"/>
      <c r="VQ67" s="158"/>
      <c r="VR67" s="158"/>
      <c r="VS67" s="158"/>
      <c r="VT67" s="158"/>
      <c r="VU67" s="158"/>
      <c r="VV67" s="158"/>
      <c r="VW67" s="158"/>
      <c r="VX67" s="158"/>
      <c r="VY67" s="158"/>
      <c r="VZ67" s="158"/>
      <c r="WA67" s="158"/>
      <c r="WB67" s="158"/>
      <c r="WC67" s="158"/>
      <c r="WD67" s="158"/>
      <c r="WE67" s="158"/>
      <c r="WF67" s="158"/>
      <c r="WG67" s="158"/>
      <c r="WH67" s="158"/>
      <c r="WI67" s="158"/>
      <c r="WJ67" s="158"/>
      <c r="WK67" s="158"/>
      <c r="WL67" s="158"/>
      <c r="WM67" s="158"/>
      <c r="WN67" s="158"/>
      <c r="WO67" s="158"/>
      <c r="WP67" s="158"/>
      <c r="WQ67" s="158"/>
      <c r="WR67" s="158"/>
      <c r="WS67" s="158"/>
      <c r="WT67" s="158"/>
      <c r="WU67" s="158"/>
      <c r="WV67" s="158"/>
      <c r="WW67" s="158"/>
      <c r="WX67" s="158"/>
      <c r="WY67" s="158"/>
      <c r="WZ67" s="158"/>
      <c r="XA67" s="158"/>
      <c r="XB67" s="158"/>
      <c r="XC67" s="158"/>
      <c r="XD67" s="158"/>
      <c r="XE67" s="158"/>
      <c r="XF67" s="158"/>
      <c r="XG67" s="158"/>
      <c r="XH67" s="158"/>
      <c r="XI67" s="158"/>
      <c r="XJ67" s="158"/>
      <c r="XK67" s="158"/>
      <c r="XL67" s="158"/>
      <c r="XM67" s="158"/>
      <c r="XN67" s="158"/>
      <c r="XO67" s="158"/>
      <c r="XP67" s="158"/>
      <c r="XQ67" s="158"/>
      <c r="XR67" s="158"/>
      <c r="XS67" s="158"/>
      <c r="XT67" s="158"/>
      <c r="XU67" s="158"/>
      <c r="XV67" s="158"/>
      <c r="XW67" s="158"/>
      <c r="XX67" s="158"/>
      <c r="XY67" s="158"/>
      <c r="XZ67" s="158"/>
      <c r="YA67" s="158"/>
      <c r="YB67" s="158"/>
      <c r="YC67" s="158"/>
      <c r="YD67" s="158"/>
      <c r="YE67" s="158"/>
      <c r="YF67" s="158"/>
      <c r="YG67" s="158"/>
      <c r="YH67" s="158"/>
      <c r="YI67" s="158"/>
      <c r="YJ67" s="158"/>
      <c r="YK67" s="158"/>
      <c r="YL67" s="158"/>
      <c r="YM67" s="158"/>
      <c r="YN67" s="158"/>
      <c r="YO67" s="158"/>
      <c r="YP67" s="158"/>
      <c r="YQ67" s="158"/>
      <c r="YR67" s="158"/>
      <c r="YS67" s="158"/>
      <c r="YT67" s="158"/>
      <c r="YU67" s="158"/>
      <c r="YV67" s="158"/>
      <c r="YW67" s="158"/>
      <c r="YX67" s="158"/>
      <c r="YY67" s="158"/>
      <c r="YZ67" s="158"/>
      <c r="ZA67" s="158"/>
      <c r="ZB67" s="158"/>
      <c r="ZC67" s="158"/>
      <c r="ZD67" s="158"/>
      <c r="ZE67" s="158"/>
      <c r="ZF67" s="158"/>
      <c r="ZG67" s="158"/>
      <c r="ZH67" s="158"/>
      <c r="ZI67" s="158"/>
      <c r="ZJ67" s="158"/>
      <c r="ZK67" s="158"/>
      <c r="ZL67" s="158"/>
      <c r="ZM67" s="158"/>
      <c r="ZN67" s="158"/>
      <c r="ZO67" s="158"/>
      <c r="ZP67" s="158"/>
      <c r="ZQ67" s="158"/>
      <c r="ZR67" s="158"/>
      <c r="ZS67" s="158"/>
      <c r="ZT67" s="158"/>
      <c r="ZU67" s="158"/>
      <c r="ZV67" s="158"/>
      <c r="ZW67" s="158"/>
      <c r="ZX67" s="158"/>
      <c r="ZY67" s="158"/>
      <c r="ZZ67" s="158"/>
      <c r="AAA67" s="158"/>
      <c r="AAB67" s="158"/>
      <c r="AAC67" s="158"/>
      <c r="AAD67" s="158"/>
      <c r="AAE67" s="158"/>
      <c r="AAF67" s="158"/>
      <c r="AAG67" s="158"/>
      <c r="AAH67" s="158"/>
      <c r="AAI67" s="158"/>
      <c r="AAJ67" s="158"/>
      <c r="AAK67" s="158"/>
      <c r="AAL67" s="158"/>
      <c r="AAM67" s="158"/>
      <c r="AAN67" s="158"/>
      <c r="AAO67" s="158"/>
      <c r="AAP67" s="158"/>
      <c r="AAQ67" s="158"/>
      <c r="AAR67" s="158"/>
      <c r="AAS67" s="158"/>
      <c r="AAT67" s="158"/>
      <c r="AAU67" s="158"/>
      <c r="AAV67" s="158"/>
      <c r="AAW67" s="158"/>
      <c r="AAX67" s="158"/>
      <c r="AAY67" s="158"/>
      <c r="AAZ67" s="158"/>
      <c r="ABA67" s="158"/>
      <c r="ABB67" s="158"/>
      <c r="ABC67" s="158"/>
      <c r="ABD67" s="158"/>
      <c r="ABE67" s="158"/>
      <c r="ABF67" s="158"/>
      <c r="ABG67" s="158"/>
      <c r="ABH67" s="158"/>
      <c r="ABI67" s="158"/>
      <c r="ABJ67" s="158"/>
      <c r="ABK67" s="158"/>
      <c r="ABL67" s="158"/>
      <c r="ABM67" s="158"/>
      <c r="ABN67" s="158"/>
      <c r="ABO67" s="158"/>
      <c r="ABP67" s="158"/>
      <c r="ABQ67" s="158"/>
      <c r="ABR67" s="158"/>
      <c r="ABS67" s="158"/>
      <c r="ABT67" s="158"/>
      <c r="ABU67" s="158"/>
      <c r="ABV67" s="158"/>
      <c r="ABW67" s="158"/>
      <c r="ABX67" s="158"/>
      <c r="ABY67" s="158"/>
      <c r="ABZ67" s="158"/>
      <c r="ACA67" s="158"/>
      <c r="ACB67" s="158"/>
      <c r="ACC67" s="158"/>
      <c r="ACD67" s="158"/>
      <c r="ACE67" s="158"/>
      <c r="ACF67" s="158"/>
      <c r="ACG67" s="158"/>
      <c r="ACH67" s="158"/>
      <c r="ACI67" s="158"/>
      <c r="ACJ67" s="158"/>
      <c r="ACK67" s="158"/>
      <c r="ACL67" s="158"/>
      <c r="ACM67" s="158"/>
      <c r="ACN67" s="158"/>
      <c r="ACO67" s="158"/>
      <c r="ACP67" s="158"/>
      <c r="ACQ67" s="158"/>
      <c r="ACR67" s="158"/>
      <c r="ACS67" s="158"/>
      <c r="ACT67" s="158"/>
      <c r="ACU67" s="158"/>
      <c r="ACV67" s="158"/>
      <c r="ACW67" s="158"/>
      <c r="ACX67" s="158"/>
      <c r="ACY67" s="158"/>
      <c r="ACZ67" s="158"/>
      <c r="ADA67" s="158"/>
      <c r="ADB67" s="158"/>
      <c r="ADC67" s="158"/>
      <c r="ADD67" s="158"/>
      <c r="ADE67" s="158"/>
      <c r="ADF67" s="158"/>
      <c r="ADG67" s="158"/>
      <c r="ADH67" s="158"/>
      <c r="ADI67" s="158"/>
      <c r="ADJ67" s="158"/>
      <c r="ADK67" s="158"/>
      <c r="ADL67" s="158"/>
      <c r="ADM67" s="158"/>
      <c r="ADN67" s="158"/>
      <c r="ADO67" s="158"/>
      <c r="ADP67" s="158"/>
      <c r="ADQ67" s="158"/>
      <c r="ADR67" s="158"/>
      <c r="ADS67" s="158"/>
      <c r="ADT67" s="158"/>
      <c r="ADU67" s="158"/>
      <c r="ADV67" s="158"/>
      <c r="ADW67" s="158"/>
      <c r="ADX67" s="158"/>
      <c r="ADY67" s="158"/>
      <c r="ADZ67" s="158"/>
      <c r="AEA67" s="158"/>
      <c r="AEB67" s="158"/>
      <c r="AEC67" s="158"/>
      <c r="AED67" s="158"/>
      <c r="AEE67" s="158"/>
      <c r="AEF67" s="158"/>
      <c r="AEG67" s="158"/>
      <c r="AEH67" s="158"/>
      <c r="AEI67" s="158"/>
      <c r="AEJ67" s="158"/>
      <c r="AEK67" s="158"/>
      <c r="AEL67" s="158"/>
      <c r="AEM67" s="158"/>
      <c r="AEN67" s="158"/>
      <c r="AEO67" s="158"/>
      <c r="AEP67" s="158"/>
      <c r="AEQ67" s="158"/>
      <c r="AER67" s="158"/>
      <c r="AES67" s="158"/>
      <c r="AET67" s="158"/>
      <c r="AEU67" s="158"/>
      <c r="AEV67" s="158"/>
      <c r="AEW67" s="158"/>
      <c r="AEX67" s="158"/>
      <c r="AEY67" s="158"/>
      <c r="AEZ67" s="158"/>
      <c r="AFA67" s="158"/>
      <c r="AFB67" s="158"/>
      <c r="AFC67" s="158"/>
      <c r="AFD67" s="158"/>
      <c r="AFE67" s="158"/>
      <c r="AFF67" s="158"/>
      <c r="AFG67" s="158"/>
      <c r="AFH67" s="158"/>
      <c r="AFI67" s="158"/>
      <c r="AFJ67" s="158"/>
      <c r="AFK67" s="158"/>
      <c r="AFL67" s="158"/>
      <c r="AFM67" s="158"/>
      <c r="AFN67" s="158"/>
      <c r="AFO67" s="158"/>
      <c r="AFP67" s="158"/>
      <c r="AFQ67" s="158"/>
      <c r="AFR67" s="158"/>
      <c r="AFS67" s="158"/>
      <c r="AFT67" s="158"/>
      <c r="AFU67" s="158"/>
      <c r="AFV67" s="158"/>
      <c r="AFW67" s="158"/>
      <c r="AFX67" s="158"/>
      <c r="AFY67" s="158"/>
      <c r="AFZ67" s="158"/>
      <c r="AGA67" s="158"/>
      <c r="AGB67" s="158"/>
      <c r="AGC67" s="158"/>
      <c r="AGD67" s="158"/>
      <c r="AGE67" s="158"/>
      <c r="AGF67" s="158"/>
      <c r="AGG67" s="158"/>
      <c r="AGH67" s="158"/>
      <c r="AGI67" s="158"/>
      <c r="AGJ67" s="158"/>
      <c r="AGK67" s="158"/>
      <c r="AGL67" s="158"/>
      <c r="AGM67" s="158"/>
      <c r="AGN67" s="158"/>
      <c r="AGO67" s="158"/>
      <c r="AGP67" s="158"/>
      <c r="AGQ67" s="158"/>
      <c r="AGR67" s="158"/>
      <c r="AGS67" s="158"/>
      <c r="AGT67" s="158"/>
      <c r="AGU67" s="158"/>
      <c r="AGV67" s="158"/>
      <c r="AGW67" s="158"/>
      <c r="AGX67" s="158"/>
      <c r="AGY67" s="158"/>
      <c r="AGZ67" s="158"/>
      <c r="AHA67" s="158"/>
      <c r="AHB67" s="158"/>
      <c r="AHC67" s="158"/>
      <c r="AHD67" s="158"/>
      <c r="AHE67" s="158"/>
      <c r="AHF67" s="158"/>
      <c r="AHG67" s="158"/>
      <c r="AHH67" s="158"/>
      <c r="AHI67" s="158"/>
      <c r="AHJ67" s="158"/>
      <c r="AHK67" s="158"/>
      <c r="AHL67" s="158"/>
      <c r="AHM67" s="158"/>
      <c r="AHN67" s="158"/>
      <c r="AHO67" s="158"/>
      <c r="AHP67" s="158"/>
      <c r="AHQ67" s="158"/>
      <c r="AHR67" s="158"/>
      <c r="AHS67" s="158"/>
      <c r="AHT67" s="158"/>
      <c r="AHU67" s="158"/>
      <c r="AHV67" s="158"/>
      <c r="AHW67" s="158"/>
      <c r="AHX67" s="158"/>
      <c r="AHY67" s="158"/>
      <c r="AHZ67" s="158"/>
      <c r="AIA67" s="158"/>
      <c r="AIB67" s="158"/>
      <c r="AIC67" s="158"/>
      <c r="AID67" s="158"/>
      <c r="AIE67" s="158"/>
      <c r="AIF67" s="158"/>
      <c r="AIG67" s="158"/>
      <c r="AIH67" s="158"/>
      <c r="AII67" s="158"/>
      <c r="AIJ67" s="158"/>
      <c r="AIK67" s="158"/>
      <c r="AIL67" s="158"/>
      <c r="AIM67" s="158"/>
      <c r="AIN67" s="158"/>
      <c r="AIO67" s="158"/>
      <c r="AIP67" s="158"/>
      <c r="AIQ67" s="158"/>
      <c r="AIR67" s="158"/>
      <c r="AIS67" s="158"/>
      <c r="AIT67" s="158"/>
      <c r="AIU67" s="158"/>
      <c r="AIV67" s="158"/>
      <c r="AIW67" s="158"/>
      <c r="AIX67" s="158"/>
      <c r="AIY67" s="158"/>
      <c r="AIZ67" s="158"/>
      <c r="AJA67" s="158"/>
      <c r="AJB67" s="158"/>
      <c r="AJC67" s="158"/>
      <c r="AJD67" s="158"/>
      <c r="AJE67" s="158"/>
      <c r="AJF67" s="158"/>
      <c r="AJG67" s="158"/>
      <c r="AJH67" s="158"/>
      <c r="AJI67" s="158"/>
      <c r="AJJ67" s="158"/>
      <c r="AJK67" s="158"/>
      <c r="AJL67" s="158"/>
      <c r="AJM67" s="158"/>
      <c r="AJN67" s="158"/>
      <c r="AJO67" s="158"/>
      <c r="AJP67" s="158"/>
      <c r="AJQ67" s="158"/>
      <c r="AJR67" s="158"/>
      <c r="AJS67" s="158"/>
      <c r="AJT67" s="158"/>
      <c r="AJU67" s="158"/>
      <c r="AJV67" s="158"/>
      <c r="AJW67" s="158"/>
      <c r="AJX67" s="158"/>
      <c r="AJY67" s="158"/>
      <c r="AJZ67" s="158"/>
      <c r="AKA67" s="158"/>
      <c r="AKB67" s="158"/>
      <c r="AKC67" s="158"/>
    </row>
    <row r="68" spans="1:965" s="8" customFormat="1" ht="11.25" customHeight="1" x14ac:dyDescent="0.2">
      <c r="A68" s="135" t="s">
        <v>600</v>
      </c>
      <c r="B68" s="137" t="s">
        <v>44</v>
      </c>
      <c r="C68" s="135"/>
      <c r="D68" s="135"/>
      <c r="E68" s="135"/>
      <c r="F68" s="135"/>
      <c r="G68" s="135"/>
      <c r="H68" s="135"/>
      <c r="I68" s="135"/>
      <c r="J68" s="137"/>
      <c r="K68" s="161">
        <v>19</v>
      </c>
      <c r="L68" s="137"/>
      <c r="M68" s="137"/>
      <c r="N68" s="137"/>
      <c r="O68" s="137"/>
      <c r="P68" s="139">
        <f>SUM(D68:O68)</f>
        <v>19</v>
      </c>
      <c r="Q68" s="139"/>
      <c r="R68" s="139">
        <f>COUNT(D68:O68)</f>
        <v>1</v>
      </c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  <c r="BA68" s="158"/>
      <c r="BB68" s="158"/>
      <c r="BC68" s="158"/>
      <c r="BD68" s="158"/>
      <c r="BE68" s="158"/>
      <c r="BF68" s="158"/>
      <c r="BG68" s="158"/>
      <c r="BH68" s="158"/>
      <c r="BI68" s="158"/>
      <c r="BJ68" s="158"/>
      <c r="BK68" s="158"/>
      <c r="BL68" s="158"/>
      <c r="BM68" s="158"/>
      <c r="BN68" s="158"/>
      <c r="BO68" s="158"/>
      <c r="BP68" s="158"/>
      <c r="BQ68" s="158"/>
      <c r="BR68" s="158"/>
      <c r="BS68" s="158"/>
      <c r="BT68" s="158"/>
      <c r="BU68" s="158"/>
      <c r="BV68" s="158"/>
      <c r="BW68" s="158"/>
      <c r="BX68" s="158"/>
      <c r="BY68" s="158"/>
      <c r="BZ68" s="158"/>
      <c r="CA68" s="158"/>
      <c r="CB68" s="158"/>
      <c r="CC68" s="158"/>
      <c r="CD68" s="158"/>
      <c r="CE68" s="158"/>
      <c r="CF68" s="158"/>
      <c r="CG68" s="158"/>
      <c r="CH68" s="158"/>
      <c r="CI68" s="158"/>
      <c r="CJ68" s="158"/>
      <c r="CK68" s="158"/>
      <c r="CL68" s="158"/>
      <c r="CM68" s="158"/>
      <c r="CN68" s="158"/>
      <c r="CO68" s="158"/>
      <c r="CP68" s="158"/>
      <c r="CQ68" s="158"/>
      <c r="CR68" s="158"/>
      <c r="CS68" s="158"/>
      <c r="CT68" s="158"/>
      <c r="CU68" s="158"/>
      <c r="CV68" s="158"/>
      <c r="CW68" s="158"/>
      <c r="CX68" s="158"/>
      <c r="CY68" s="158"/>
      <c r="CZ68" s="158"/>
      <c r="DA68" s="158"/>
      <c r="DB68" s="158"/>
      <c r="DC68" s="158"/>
      <c r="DD68" s="158"/>
      <c r="DE68" s="158"/>
      <c r="DF68" s="158"/>
      <c r="DG68" s="158"/>
      <c r="DH68" s="158"/>
      <c r="DI68" s="158"/>
      <c r="DJ68" s="158"/>
      <c r="DK68" s="158"/>
      <c r="DL68" s="158"/>
      <c r="DM68" s="158"/>
      <c r="DN68" s="158"/>
      <c r="DO68" s="158"/>
      <c r="DP68" s="158"/>
      <c r="DQ68" s="158"/>
      <c r="DR68" s="158"/>
      <c r="DS68" s="158"/>
      <c r="DT68" s="158"/>
      <c r="DU68" s="158"/>
      <c r="DV68" s="158"/>
      <c r="DW68" s="158"/>
      <c r="DX68" s="158"/>
      <c r="DY68" s="158"/>
      <c r="DZ68" s="158"/>
      <c r="EA68" s="158"/>
      <c r="EB68" s="158"/>
      <c r="EC68" s="158"/>
      <c r="ED68" s="158"/>
      <c r="EE68" s="158"/>
      <c r="EF68" s="158"/>
      <c r="EG68" s="158"/>
      <c r="EH68" s="158"/>
      <c r="EI68" s="158"/>
      <c r="EJ68" s="158"/>
      <c r="EK68" s="158"/>
      <c r="EL68" s="158"/>
      <c r="EM68" s="158"/>
      <c r="EN68" s="158"/>
      <c r="EO68" s="158"/>
      <c r="EP68" s="158"/>
      <c r="EQ68" s="158"/>
      <c r="ER68" s="158"/>
      <c r="ES68" s="158"/>
      <c r="ET68" s="158"/>
      <c r="EU68" s="158"/>
      <c r="EV68" s="158"/>
      <c r="EW68" s="158"/>
      <c r="EX68" s="158"/>
      <c r="EY68" s="158"/>
      <c r="EZ68" s="158"/>
      <c r="FA68" s="158"/>
      <c r="FB68" s="158"/>
      <c r="FC68" s="158"/>
      <c r="FD68" s="158"/>
      <c r="FE68" s="158"/>
      <c r="FF68" s="158"/>
      <c r="FG68" s="158"/>
      <c r="FH68" s="158"/>
      <c r="FI68" s="158"/>
      <c r="FJ68" s="158"/>
      <c r="FK68" s="158"/>
      <c r="FL68" s="158"/>
      <c r="FM68" s="158"/>
      <c r="FN68" s="158"/>
      <c r="FO68" s="158"/>
      <c r="FP68" s="158"/>
      <c r="FQ68" s="158"/>
      <c r="FR68" s="158"/>
      <c r="FS68" s="158"/>
      <c r="FT68" s="158"/>
      <c r="FU68" s="158"/>
      <c r="FV68" s="158"/>
      <c r="FW68" s="158"/>
      <c r="FX68" s="158"/>
      <c r="FY68" s="158"/>
      <c r="FZ68" s="158"/>
      <c r="GA68" s="158"/>
      <c r="GB68" s="158"/>
      <c r="GC68" s="158"/>
      <c r="GD68" s="158"/>
      <c r="GE68" s="158"/>
      <c r="GF68" s="158"/>
      <c r="GG68" s="158"/>
      <c r="GH68" s="158"/>
      <c r="GI68" s="158"/>
      <c r="GJ68" s="158"/>
      <c r="GK68" s="158"/>
      <c r="GL68" s="158"/>
      <c r="GM68" s="158"/>
      <c r="GN68" s="158"/>
      <c r="GO68" s="158"/>
      <c r="GP68" s="158"/>
      <c r="GQ68" s="158"/>
      <c r="GR68" s="158"/>
      <c r="GS68" s="158"/>
      <c r="GT68" s="158"/>
      <c r="GU68" s="158"/>
      <c r="GV68" s="158"/>
      <c r="GW68" s="158"/>
      <c r="GX68" s="158"/>
      <c r="GY68" s="158"/>
      <c r="GZ68" s="158"/>
      <c r="HA68" s="158"/>
      <c r="HB68" s="158"/>
      <c r="HC68" s="158"/>
      <c r="HD68" s="158"/>
      <c r="HE68" s="158"/>
      <c r="HF68" s="158"/>
      <c r="HG68" s="158"/>
      <c r="HH68" s="158"/>
      <c r="HI68" s="158"/>
      <c r="HJ68" s="158"/>
      <c r="HK68" s="158"/>
      <c r="HL68" s="158"/>
      <c r="HM68" s="158"/>
      <c r="HN68" s="158"/>
      <c r="HO68" s="158"/>
      <c r="HP68" s="158"/>
      <c r="HQ68" s="158"/>
      <c r="HR68" s="158"/>
      <c r="HS68" s="158"/>
      <c r="HT68" s="158"/>
      <c r="HU68" s="158"/>
      <c r="HV68" s="158"/>
      <c r="HW68" s="158"/>
      <c r="HX68" s="158"/>
      <c r="HY68" s="158"/>
      <c r="HZ68" s="158"/>
      <c r="IA68" s="158"/>
      <c r="IB68" s="158"/>
      <c r="IC68" s="158"/>
      <c r="ID68" s="158"/>
      <c r="IE68" s="158"/>
      <c r="IF68" s="158"/>
      <c r="IG68" s="158"/>
      <c r="IH68" s="158"/>
      <c r="II68" s="158"/>
      <c r="IJ68" s="158"/>
      <c r="IK68" s="158"/>
      <c r="IL68" s="158"/>
      <c r="IM68" s="158"/>
      <c r="IN68" s="158"/>
      <c r="IO68" s="158"/>
      <c r="IP68" s="158"/>
      <c r="IQ68" s="158"/>
      <c r="IR68" s="158"/>
      <c r="IS68" s="158"/>
      <c r="IT68" s="158"/>
      <c r="IU68" s="158"/>
      <c r="IV68" s="158"/>
      <c r="IW68" s="158"/>
      <c r="IX68" s="158"/>
      <c r="IY68" s="158"/>
      <c r="IZ68" s="158"/>
      <c r="JA68" s="158"/>
      <c r="JB68" s="158"/>
      <c r="JC68" s="158"/>
      <c r="JD68" s="158"/>
      <c r="JE68" s="158"/>
      <c r="JF68" s="158"/>
      <c r="JG68" s="158"/>
      <c r="JH68" s="158"/>
      <c r="JI68" s="158"/>
      <c r="JJ68" s="158"/>
      <c r="JK68" s="158"/>
      <c r="JL68" s="158"/>
      <c r="JM68" s="158"/>
      <c r="JN68" s="158"/>
      <c r="JO68" s="158"/>
      <c r="JP68" s="158"/>
      <c r="JQ68" s="158"/>
      <c r="JR68" s="158"/>
      <c r="JS68" s="158"/>
      <c r="JT68" s="158"/>
      <c r="JU68" s="158"/>
      <c r="JV68" s="158"/>
      <c r="JW68" s="158"/>
      <c r="JX68" s="158"/>
      <c r="JY68" s="158"/>
      <c r="JZ68" s="158"/>
      <c r="KA68" s="158"/>
      <c r="KB68" s="158"/>
      <c r="KC68" s="158"/>
      <c r="KD68" s="158"/>
      <c r="KE68" s="158"/>
      <c r="KF68" s="158"/>
      <c r="KG68" s="158"/>
      <c r="KH68" s="158"/>
      <c r="KI68" s="158"/>
      <c r="KJ68" s="158"/>
      <c r="KK68" s="158"/>
      <c r="KL68" s="158"/>
      <c r="KM68" s="158"/>
      <c r="KN68" s="158"/>
      <c r="KO68" s="158"/>
      <c r="KP68" s="158"/>
      <c r="KQ68" s="158"/>
      <c r="KR68" s="158"/>
      <c r="KS68" s="158"/>
      <c r="KT68" s="158"/>
      <c r="KU68" s="158"/>
      <c r="KV68" s="158"/>
      <c r="KW68" s="158"/>
      <c r="KX68" s="158"/>
      <c r="KY68" s="158"/>
      <c r="KZ68" s="158"/>
      <c r="LA68" s="158"/>
      <c r="LB68" s="158"/>
      <c r="LC68" s="158"/>
      <c r="LD68" s="158"/>
      <c r="LE68" s="158"/>
      <c r="LF68" s="158"/>
      <c r="LG68" s="158"/>
      <c r="LH68" s="158"/>
      <c r="LI68" s="158"/>
      <c r="LJ68" s="158"/>
      <c r="LK68" s="158"/>
      <c r="LL68" s="158"/>
      <c r="LM68" s="158"/>
      <c r="LN68" s="158"/>
      <c r="LO68" s="158"/>
      <c r="LP68" s="158"/>
      <c r="LQ68" s="158"/>
      <c r="LR68" s="158"/>
      <c r="LS68" s="158"/>
      <c r="LT68" s="158"/>
      <c r="LU68" s="158"/>
      <c r="LV68" s="158"/>
      <c r="LW68" s="158"/>
      <c r="LX68" s="158"/>
      <c r="LY68" s="158"/>
      <c r="LZ68" s="158"/>
      <c r="MA68" s="158"/>
      <c r="MB68" s="158"/>
      <c r="MC68" s="158"/>
      <c r="MD68" s="158"/>
      <c r="ME68" s="158"/>
      <c r="MF68" s="158"/>
      <c r="MG68" s="158"/>
      <c r="MH68" s="158"/>
      <c r="MI68" s="158"/>
      <c r="MJ68" s="158"/>
      <c r="MK68" s="158"/>
      <c r="ML68" s="158"/>
      <c r="MM68" s="158"/>
      <c r="MN68" s="158"/>
      <c r="MO68" s="158"/>
      <c r="MP68" s="158"/>
      <c r="MQ68" s="158"/>
      <c r="MR68" s="158"/>
      <c r="MS68" s="158"/>
      <c r="MT68" s="158"/>
      <c r="MU68" s="158"/>
      <c r="MV68" s="158"/>
      <c r="MW68" s="158"/>
      <c r="MX68" s="158"/>
      <c r="MY68" s="158"/>
      <c r="MZ68" s="158"/>
      <c r="NA68" s="158"/>
      <c r="NB68" s="158"/>
      <c r="NC68" s="158"/>
      <c r="ND68" s="158"/>
      <c r="NE68" s="158"/>
      <c r="NF68" s="158"/>
      <c r="NG68" s="158"/>
      <c r="NH68" s="158"/>
      <c r="NI68" s="158"/>
      <c r="NJ68" s="158"/>
      <c r="NK68" s="158"/>
      <c r="NL68" s="158"/>
      <c r="NM68" s="158"/>
      <c r="NN68" s="158"/>
      <c r="NO68" s="158"/>
      <c r="NP68" s="158"/>
      <c r="NQ68" s="158"/>
      <c r="NR68" s="158"/>
      <c r="NS68" s="158"/>
      <c r="NT68" s="158"/>
      <c r="NU68" s="158"/>
      <c r="NV68" s="158"/>
      <c r="NW68" s="158"/>
      <c r="NX68" s="158"/>
      <c r="NY68" s="158"/>
      <c r="NZ68" s="158"/>
      <c r="OA68" s="158"/>
      <c r="OB68" s="158"/>
      <c r="OC68" s="158"/>
      <c r="OD68" s="158"/>
      <c r="OE68" s="158"/>
      <c r="OF68" s="158"/>
      <c r="OG68" s="158"/>
      <c r="OH68" s="158"/>
      <c r="OI68" s="158"/>
      <c r="OJ68" s="158"/>
      <c r="OK68" s="158"/>
      <c r="OL68" s="158"/>
      <c r="OM68" s="158"/>
      <c r="ON68" s="158"/>
      <c r="OO68" s="158"/>
      <c r="OP68" s="158"/>
      <c r="OQ68" s="158"/>
      <c r="OR68" s="158"/>
      <c r="OS68" s="158"/>
      <c r="OT68" s="158"/>
      <c r="OU68" s="158"/>
      <c r="OV68" s="158"/>
      <c r="OW68" s="158"/>
      <c r="OX68" s="158"/>
      <c r="OY68" s="158"/>
      <c r="OZ68" s="158"/>
      <c r="PA68" s="158"/>
      <c r="PB68" s="158"/>
      <c r="PC68" s="158"/>
      <c r="PD68" s="158"/>
      <c r="PE68" s="158"/>
      <c r="PF68" s="158"/>
      <c r="PG68" s="158"/>
      <c r="PH68" s="158"/>
      <c r="PI68" s="158"/>
      <c r="PJ68" s="158"/>
      <c r="PK68" s="158"/>
      <c r="PL68" s="158"/>
      <c r="PM68" s="158"/>
      <c r="PN68" s="158"/>
      <c r="PO68" s="158"/>
      <c r="PP68" s="158"/>
      <c r="PQ68" s="158"/>
      <c r="PR68" s="158"/>
      <c r="PS68" s="158"/>
      <c r="PT68" s="158"/>
      <c r="PU68" s="158"/>
      <c r="PV68" s="158"/>
      <c r="PW68" s="158"/>
      <c r="PX68" s="158"/>
      <c r="PY68" s="158"/>
      <c r="PZ68" s="158"/>
      <c r="QA68" s="158"/>
      <c r="QB68" s="158"/>
      <c r="QC68" s="158"/>
      <c r="QD68" s="158"/>
      <c r="QE68" s="158"/>
      <c r="QF68" s="158"/>
      <c r="QG68" s="158"/>
      <c r="QH68" s="158"/>
      <c r="QI68" s="158"/>
      <c r="QJ68" s="158"/>
      <c r="QK68" s="158"/>
      <c r="QL68" s="158"/>
      <c r="QM68" s="158"/>
      <c r="QN68" s="158"/>
      <c r="QO68" s="158"/>
      <c r="QP68" s="158"/>
      <c r="QQ68" s="158"/>
      <c r="QR68" s="158"/>
      <c r="QS68" s="158"/>
      <c r="QT68" s="158"/>
      <c r="QU68" s="158"/>
      <c r="QV68" s="158"/>
      <c r="QW68" s="158"/>
      <c r="QX68" s="158"/>
      <c r="QY68" s="158"/>
      <c r="QZ68" s="158"/>
      <c r="RA68" s="158"/>
      <c r="RB68" s="158"/>
      <c r="RC68" s="158"/>
      <c r="RD68" s="158"/>
      <c r="RE68" s="158"/>
      <c r="RF68" s="158"/>
      <c r="RG68" s="158"/>
      <c r="RH68" s="158"/>
      <c r="RI68" s="158"/>
      <c r="RJ68" s="158"/>
      <c r="RK68" s="158"/>
      <c r="RL68" s="158"/>
      <c r="RM68" s="158"/>
      <c r="RN68" s="158"/>
      <c r="RO68" s="158"/>
      <c r="RP68" s="158"/>
      <c r="RQ68" s="158"/>
      <c r="RR68" s="158"/>
      <c r="RS68" s="158"/>
      <c r="RT68" s="158"/>
      <c r="RU68" s="158"/>
      <c r="RV68" s="158"/>
      <c r="RW68" s="158"/>
      <c r="RX68" s="158"/>
      <c r="RY68" s="158"/>
      <c r="RZ68" s="158"/>
      <c r="SA68" s="158"/>
      <c r="SB68" s="158"/>
      <c r="SC68" s="158"/>
      <c r="SD68" s="158"/>
      <c r="SE68" s="158"/>
      <c r="SF68" s="158"/>
      <c r="SG68" s="158"/>
      <c r="SH68" s="158"/>
      <c r="SI68" s="158"/>
      <c r="SJ68" s="158"/>
      <c r="SK68" s="158"/>
      <c r="SL68" s="158"/>
      <c r="SM68" s="158"/>
      <c r="SN68" s="158"/>
      <c r="SO68" s="158"/>
      <c r="SP68" s="158"/>
      <c r="SQ68" s="158"/>
      <c r="SR68" s="158"/>
      <c r="SS68" s="158"/>
      <c r="ST68" s="158"/>
      <c r="SU68" s="158"/>
      <c r="SV68" s="158"/>
      <c r="SW68" s="158"/>
      <c r="SX68" s="158"/>
      <c r="SY68" s="158"/>
      <c r="SZ68" s="158"/>
      <c r="TA68" s="158"/>
      <c r="TB68" s="158"/>
      <c r="TC68" s="158"/>
      <c r="TD68" s="158"/>
      <c r="TE68" s="158"/>
      <c r="TF68" s="158"/>
      <c r="TG68" s="158"/>
      <c r="TH68" s="158"/>
      <c r="TI68" s="158"/>
      <c r="TJ68" s="158"/>
      <c r="TK68" s="158"/>
      <c r="TL68" s="158"/>
      <c r="TM68" s="158"/>
      <c r="TN68" s="158"/>
      <c r="TO68" s="158"/>
      <c r="TP68" s="158"/>
      <c r="TQ68" s="158"/>
      <c r="TR68" s="158"/>
      <c r="TS68" s="158"/>
      <c r="TT68" s="158"/>
      <c r="TU68" s="158"/>
      <c r="TV68" s="158"/>
      <c r="TW68" s="158"/>
      <c r="TX68" s="158"/>
      <c r="TY68" s="158"/>
      <c r="TZ68" s="158"/>
      <c r="UA68" s="158"/>
      <c r="UB68" s="158"/>
      <c r="UC68" s="158"/>
      <c r="UD68" s="158"/>
      <c r="UE68" s="158"/>
      <c r="UF68" s="158"/>
      <c r="UG68" s="158"/>
      <c r="UH68" s="158"/>
      <c r="UI68" s="158"/>
      <c r="UJ68" s="158"/>
      <c r="UK68" s="158"/>
      <c r="UL68" s="158"/>
      <c r="UM68" s="158"/>
      <c r="UN68" s="158"/>
      <c r="UO68" s="158"/>
      <c r="UP68" s="158"/>
      <c r="UQ68" s="158"/>
      <c r="UR68" s="158"/>
      <c r="US68" s="158"/>
      <c r="UT68" s="158"/>
      <c r="UU68" s="158"/>
      <c r="UV68" s="158"/>
      <c r="UW68" s="158"/>
      <c r="UX68" s="158"/>
      <c r="UY68" s="158"/>
      <c r="UZ68" s="158"/>
      <c r="VA68" s="158"/>
      <c r="VB68" s="158"/>
      <c r="VC68" s="158"/>
      <c r="VD68" s="158"/>
      <c r="VE68" s="158"/>
      <c r="VF68" s="158"/>
      <c r="VG68" s="158"/>
      <c r="VH68" s="158"/>
      <c r="VI68" s="158"/>
      <c r="VJ68" s="158"/>
      <c r="VK68" s="158"/>
      <c r="VL68" s="158"/>
      <c r="VM68" s="158"/>
      <c r="VN68" s="158"/>
      <c r="VO68" s="158"/>
      <c r="VP68" s="158"/>
      <c r="VQ68" s="158"/>
      <c r="VR68" s="158"/>
      <c r="VS68" s="158"/>
      <c r="VT68" s="158"/>
      <c r="VU68" s="158"/>
      <c r="VV68" s="158"/>
      <c r="VW68" s="158"/>
      <c r="VX68" s="158"/>
      <c r="VY68" s="158"/>
      <c r="VZ68" s="158"/>
      <c r="WA68" s="158"/>
      <c r="WB68" s="158"/>
      <c r="WC68" s="158"/>
      <c r="WD68" s="158"/>
      <c r="WE68" s="158"/>
      <c r="WF68" s="158"/>
      <c r="WG68" s="158"/>
      <c r="WH68" s="158"/>
      <c r="WI68" s="158"/>
      <c r="WJ68" s="158"/>
      <c r="WK68" s="158"/>
      <c r="WL68" s="158"/>
      <c r="WM68" s="158"/>
      <c r="WN68" s="158"/>
      <c r="WO68" s="158"/>
      <c r="WP68" s="158"/>
      <c r="WQ68" s="158"/>
      <c r="WR68" s="158"/>
      <c r="WS68" s="158"/>
      <c r="WT68" s="158"/>
      <c r="WU68" s="158"/>
      <c r="WV68" s="158"/>
      <c r="WW68" s="158"/>
      <c r="WX68" s="158"/>
      <c r="WY68" s="158"/>
      <c r="WZ68" s="158"/>
      <c r="XA68" s="158"/>
      <c r="XB68" s="158"/>
      <c r="XC68" s="158"/>
      <c r="XD68" s="158"/>
      <c r="XE68" s="158"/>
      <c r="XF68" s="158"/>
      <c r="XG68" s="158"/>
      <c r="XH68" s="158"/>
      <c r="XI68" s="158"/>
      <c r="XJ68" s="158"/>
      <c r="XK68" s="158"/>
      <c r="XL68" s="158"/>
      <c r="XM68" s="158"/>
      <c r="XN68" s="158"/>
      <c r="XO68" s="158"/>
      <c r="XP68" s="158"/>
      <c r="XQ68" s="158"/>
      <c r="XR68" s="158"/>
      <c r="XS68" s="158"/>
      <c r="XT68" s="158"/>
      <c r="XU68" s="158"/>
      <c r="XV68" s="158"/>
      <c r="XW68" s="158"/>
      <c r="XX68" s="158"/>
      <c r="XY68" s="158"/>
      <c r="XZ68" s="158"/>
      <c r="YA68" s="158"/>
      <c r="YB68" s="158"/>
      <c r="YC68" s="158"/>
      <c r="YD68" s="158"/>
      <c r="YE68" s="158"/>
      <c r="YF68" s="158"/>
      <c r="YG68" s="158"/>
      <c r="YH68" s="158"/>
      <c r="YI68" s="158"/>
      <c r="YJ68" s="158"/>
      <c r="YK68" s="158"/>
      <c r="YL68" s="158"/>
      <c r="YM68" s="158"/>
      <c r="YN68" s="158"/>
      <c r="YO68" s="158"/>
      <c r="YP68" s="158"/>
      <c r="YQ68" s="158"/>
      <c r="YR68" s="158"/>
      <c r="YS68" s="158"/>
      <c r="YT68" s="158"/>
      <c r="YU68" s="158"/>
      <c r="YV68" s="158"/>
      <c r="YW68" s="158"/>
      <c r="YX68" s="158"/>
      <c r="YY68" s="158"/>
      <c r="YZ68" s="158"/>
      <c r="ZA68" s="158"/>
      <c r="ZB68" s="158"/>
      <c r="ZC68" s="158"/>
      <c r="ZD68" s="158"/>
      <c r="ZE68" s="158"/>
      <c r="ZF68" s="158"/>
      <c r="ZG68" s="158"/>
      <c r="ZH68" s="158"/>
      <c r="ZI68" s="158"/>
      <c r="ZJ68" s="158"/>
      <c r="ZK68" s="158"/>
      <c r="ZL68" s="158"/>
      <c r="ZM68" s="158"/>
      <c r="ZN68" s="158"/>
      <c r="ZO68" s="158"/>
      <c r="ZP68" s="158"/>
      <c r="ZQ68" s="158"/>
      <c r="ZR68" s="158"/>
      <c r="ZS68" s="158"/>
      <c r="ZT68" s="158"/>
      <c r="ZU68" s="158"/>
      <c r="ZV68" s="158"/>
      <c r="ZW68" s="158"/>
      <c r="ZX68" s="158"/>
      <c r="ZY68" s="158"/>
      <c r="ZZ68" s="158"/>
      <c r="AAA68" s="158"/>
      <c r="AAB68" s="158"/>
      <c r="AAC68" s="158"/>
      <c r="AAD68" s="158"/>
      <c r="AAE68" s="158"/>
      <c r="AAF68" s="158"/>
      <c r="AAG68" s="158"/>
      <c r="AAH68" s="158"/>
      <c r="AAI68" s="158"/>
      <c r="AAJ68" s="158"/>
      <c r="AAK68" s="158"/>
      <c r="AAL68" s="158"/>
      <c r="AAM68" s="158"/>
      <c r="AAN68" s="158"/>
      <c r="AAO68" s="158"/>
      <c r="AAP68" s="158"/>
      <c r="AAQ68" s="158"/>
      <c r="AAR68" s="158"/>
      <c r="AAS68" s="158"/>
      <c r="AAT68" s="158"/>
      <c r="AAU68" s="158"/>
      <c r="AAV68" s="158"/>
      <c r="AAW68" s="158"/>
      <c r="AAX68" s="158"/>
      <c r="AAY68" s="158"/>
      <c r="AAZ68" s="158"/>
      <c r="ABA68" s="158"/>
      <c r="ABB68" s="158"/>
      <c r="ABC68" s="158"/>
      <c r="ABD68" s="158"/>
      <c r="ABE68" s="158"/>
      <c r="ABF68" s="158"/>
      <c r="ABG68" s="158"/>
      <c r="ABH68" s="158"/>
      <c r="ABI68" s="158"/>
      <c r="ABJ68" s="158"/>
      <c r="ABK68" s="158"/>
      <c r="ABL68" s="158"/>
      <c r="ABM68" s="158"/>
      <c r="ABN68" s="158"/>
      <c r="ABO68" s="158"/>
      <c r="ABP68" s="158"/>
      <c r="ABQ68" s="158"/>
      <c r="ABR68" s="158"/>
      <c r="ABS68" s="158"/>
      <c r="ABT68" s="158"/>
      <c r="ABU68" s="158"/>
      <c r="ABV68" s="158"/>
      <c r="ABW68" s="158"/>
      <c r="ABX68" s="158"/>
      <c r="ABY68" s="158"/>
      <c r="ABZ68" s="158"/>
      <c r="ACA68" s="158"/>
      <c r="ACB68" s="158"/>
      <c r="ACC68" s="158"/>
      <c r="ACD68" s="158"/>
      <c r="ACE68" s="158"/>
      <c r="ACF68" s="158"/>
      <c r="ACG68" s="158"/>
      <c r="ACH68" s="158"/>
      <c r="ACI68" s="158"/>
      <c r="ACJ68" s="158"/>
      <c r="ACK68" s="158"/>
      <c r="ACL68" s="158"/>
      <c r="ACM68" s="158"/>
      <c r="ACN68" s="158"/>
      <c r="ACO68" s="158"/>
      <c r="ACP68" s="158"/>
      <c r="ACQ68" s="158"/>
      <c r="ACR68" s="158"/>
      <c r="ACS68" s="158"/>
      <c r="ACT68" s="158"/>
      <c r="ACU68" s="158"/>
      <c r="ACV68" s="158"/>
      <c r="ACW68" s="158"/>
      <c r="ACX68" s="158"/>
      <c r="ACY68" s="158"/>
      <c r="ACZ68" s="158"/>
      <c r="ADA68" s="158"/>
      <c r="ADB68" s="158"/>
      <c r="ADC68" s="158"/>
      <c r="ADD68" s="158"/>
      <c r="ADE68" s="158"/>
      <c r="ADF68" s="158"/>
      <c r="ADG68" s="158"/>
      <c r="ADH68" s="158"/>
      <c r="ADI68" s="158"/>
      <c r="ADJ68" s="158"/>
      <c r="ADK68" s="158"/>
      <c r="ADL68" s="158"/>
      <c r="ADM68" s="158"/>
      <c r="ADN68" s="158"/>
      <c r="ADO68" s="158"/>
      <c r="ADP68" s="158"/>
      <c r="ADQ68" s="158"/>
      <c r="ADR68" s="158"/>
      <c r="ADS68" s="158"/>
      <c r="ADT68" s="158"/>
      <c r="ADU68" s="158"/>
      <c r="ADV68" s="158"/>
      <c r="ADW68" s="158"/>
      <c r="ADX68" s="158"/>
      <c r="ADY68" s="158"/>
      <c r="ADZ68" s="158"/>
      <c r="AEA68" s="158"/>
      <c r="AEB68" s="158"/>
      <c r="AEC68" s="158"/>
      <c r="AED68" s="158"/>
      <c r="AEE68" s="158"/>
      <c r="AEF68" s="158"/>
      <c r="AEG68" s="158"/>
      <c r="AEH68" s="158"/>
      <c r="AEI68" s="158"/>
      <c r="AEJ68" s="158"/>
      <c r="AEK68" s="158"/>
      <c r="AEL68" s="158"/>
      <c r="AEM68" s="158"/>
      <c r="AEN68" s="158"/>
      <c r="AEO68" s="158"/>
      <c r="AEP68" s="158"/>
      <c r="AEQ68" s="158"/>
      <c r="AER68" s="158"/>
      <c r="AES68" s="158"/>
      <c r="AET68" s="158"/>
      <c r="AEU68" s="158"/>
      <c r="AEV68" s="158"/>
      <c r="AEW68" s="158"/>
      <c r="AEX68" s="158"/>
      <c r="AEY68" s="158"/>
      <c r="AEZ68" s="158"/>
      <c r="AFA68" s="158"/>
      <c r="AFB68" s="158"/>
      <c r="AFC68" s="158"/>
      <c r="AFD68" s="158"/>
      <c r="AFE68" s="158"/>
      <c r="AFF68" s="158"/>
      <c r="AFG68" s="158"/>
      <c r="AFH68" s="158"/>
      <c r="AFI68" s="158"/>
      <c r="AFJ68" s="158"/>
      <c r="AFK68" s="158"/>
      <c r="AFL68" s="158"/>
      <c r="AFM68" s="158"/>
      <c r="AFN68" s="158"/>
      <c r="AFO68" s="158"/>
      <c r="AFP68" s="158"/>
      <c r="AFQ68" s="158"/>
      <c r="AFR68" s="158"/>
      <c r="AFS68" s="158"/>
      <c r="AFT68" s="158"/>
      <c r="AFU68" s="158"/>
      <c r="AFV68" s="158"/>
      <c r="AFW68" s="158"/>
      <c r="AFX68" s="158"/>
      <c r="AFY68" s="158"/>
      <c r="AFZ68" s="158"/>
      <c r="AGA68" s="158"/>
      <c r="AGB68" s="158"/>
      <c r="AGC68" s="158"/>
      <c r="AGD68" s="158"/>
      <c r="AGE68" s="158"/>
      <c r="AGF68" s="158"/>
      <c r="AGG68" s="158"/>
      <c r="AGH68" s="158"/>
      <c r="AGI68" s="158"/>
      <c r="AGJ68" s="158"/>
      <c r="AGK68" s="158"/>
      <c r="AGL68" s="158"/>
      <c r="AGM68" s="158"/>
      <c r="AGN68" s="158"/>
      <c r="AGO68" s="158"/>
      <c r="AGP68" s="158"/>
      <c r="AGQ68" s="158"/>
      <c r="AGR68" s="158"/>
      <c r="AGS68" s="158"/>
      <c r="AGT68" s="158"/>
      <c r="AGU68" s="158"/>
      <c r="AGV68" s="158"/>
      <c r="AGW68" s="158"/>
      <c r="AGX68" s="158"/>
      <c r="AGY68" s="158"/>
      <c r="AGZ68" s="158"/>
      <c r="AHA68" s="158"/>
      <c r="AHB68" s="158"/>
      <c r="AHC68" s="158"/>
      <c r="AHD68" s="158"/>
      <c r="AHE68" s="158"/>
      <c r="AHF68" s="158"/>
      <c r="AHG68" s="158"/>
      <c r="AHH68" s="158"/>
      <c r="AHI68" s="158"/>
      <c r="AHJ68" s="158"/>
      <c r="AHK68" s="158"/>
      <c r="AHL68" s="158"/>
      <c r="AHM68" s="158"/>
      <c r="AHN68" s="158"/>
      <c r="AHO68" s="158"/>
      <c r="AHP68" s="158"/>
      <c r="AHQ68" s="158"/>
      <c r="AHR68" s="158"/>
      <c r="AHS68" s="158"/>
      <c r="AHT68" s="158"/>
      <c r="AHU68" s="158"/>
      <c r="AHV68" s="158"/>
      <c r="AHW68" s="158"/>
      <c r="AHX68" s="158"/>
      <c r="AHY68" s="158"/>
      <c r="AHZ68" s="158"/>
      <c r="AIA68" s="158"/>
      <c r="AIB68" s="158"/>
      <c r="AIC68" s="158"/>
      <c r="AID68" s="158"/>
      <c r="AIE68" s="158"/>
      <c r="AIF68" s="158"/>
      <c r="AIG68" s="158"/>
      <c r="AIH68" s="158"/>
      <c r="AII68" s="158"/>
      <c r="AIJ68" s="158"/>
      <c r="AIK68" s="158"/>
      <c r="AIL68" s="158"/>
      <c r="AIM68" s="158"/>
      <c r="AIN68" s="158"/>
      <c r="AIO68" s="158"/>
      <c r="AIP68" s="158"/>
      <c r="AIQ68" s="158"/>
      <c r="AIR68" s="158"/>
      <c r="AIS68" s="158"/>
      <c r="AIT68" s="158"/>
      <c r="AIU68" s="158"/>
      <c r="AIV68" s="158"/>
      <c r="AIW68" s="158"/>
      <c r="AIX68" s="158"/>
      <c r="AIY68" s="158"/>
      <c r="AIZ68" s="158"/>
      <c r="AJA68" s="158"/>
      <c r="AJB68" s="158"/>
      <c r="AJC68" s="158"/>
      <c r="AJD68" s="158"/>
      <c r="AJE68" s="158"/>
      <c r="AJF68" s="158"/>
      <c r="AJG68" s="158"/>
      <c r="AJH68" s="158"/>
      <c r="AJI68" s="158"/>
      <c r="AJJ68" s="158"/>
      <c r="AJK68" s="158"/>
      <c r="AJL68" s="158"/>
      <c r="AJM68" s="158"/>
      <c r="AJN68" s="158"/>
      <c r="AJO68" s="158"/>
      <c r="AJP68" s="158"/>
      <c r="AJQ68" s="158"/>
      <c r="AJR68" s="158"/>
      <c r="AJS68" s="158"/>
      <c r="AJT68" s="158"/>
      <c r="AJU68" s="158"/>
      <c r="AJV68" s="158"/>
      <c r="AJW68" s="158"/>
      <c r="AJX68" s="158"/>
      <c r="AJY68" s="158"/>
      <c r="AJZ68" s="158"/>
      <c r="AKA68" s="158"/>
      <c r="AKB68" s="158"/>
      <c r="AKC68" s="158"/>
    </row>
    <row r="69" spans="1:965" s="8" customFormat="1" ht="11.25" customHeight="1" x14ac:dyDescent="0.2">
      <c r="A69" s="22" t="s">
        <v>602</v>
      </c>
      <c r="B69" s="54" t="s">
        <v>33</v>
      </c>
      <c r="C69" s="22" t="s">
        <v>603</v>
      </c>
      <c r="D69" s="22"/>
      <c r="E69" s="22"/>
      <c r="F69" s="22"/>
      <c r="G69" s="22"/>
      <c r="H69" s="22"/>
      <c r="I69" s="22"/>
      <c r="J69" s="54"/>
      <c r="K69" s="152">
        <v>18</v>
      </c>
      <c r="L69" s="54"/>
      <c r="M69" s="54"/>
      <c r="N69" s="54"/>
      <c r="O69" s="54"/>
      <c r="P69" s="46">
        <f>SUM(D69:O69)</f>
        <v>18</v>
      </c>
      <c r="Q69" s="46"/>
      <c r="R69" s="46">
        <f>COUNT(D69:O69)</f>
        <v>1</v>
      </c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  <c r="BA69" s="158"/>
      <c r="BB69" s="158"/>
      <c r="BC69" s="158"/>
      <c r="BD69" s="158"/>
      <c r="BE69" s="158"/>
      <c r="BF69" s="158"/>
      <c r="BG69" s="158"/>
      <c r="BH69" s="158"/>
      <c r="BI69" s="158"/>
      <c r="BJ69" s="158"/>
      <c r="BK69" s="158"/>
      <c r="BL69" s="158"/>
      <c r="BM69" s="158"/>
      <c r="BN69" s="158"/>
      <c r="BO69" s="158"/>
      <c r="BP69" s="158"/>
      <c r="BQ69" s="158"/>
      <c r="BR69" s="158"/>
      <c r="BS69" s="158"/>
      <c r="BT69" s="158"/>
      <c r="BU69" s="158"/>
      <c r="BV69" s="158"/>
      <c r="BW69" s="158"/>
      <c r="BX69" s="158"/>
      <c r="BY69" s="158"/>
      <c r="BZ69" s="158"/>
      <c r="CA69" s="158"/>
      <c r="CB69" s="158"/>
      <c r="CC69" s="158"/>
      <c r="CD69" s="158"/>
      <c r="CE69" s="158"/>
      <c r="CF69" s="158"/>
      <c r="CG69" s="158"/>
      <c r="CH69" s="158"/>
      <c r="CI69" s="158"/>
      <c r="CJ69" s="158"/>
      <c r="CK69" s="158"/>
      <c r="CL69" s="158"/>
      <c r="CM69" s="158"/>
      <c r="CN69" s="158"/>
      <c r="CO69" s="158"/>
      <c r="CP69" s="158"/>
      <c r="CQ69" s="158"/>
      <c r="CR69" s="158"/>
      <c r="CS69" s="158"/>
      <c r="CT69" s="158"/>
      <c r="CU69" s="158"/>
      <c r="CV69" s="158"/>
      <c r="CW69" s="158"/>
      <c r="CX69" s="158"/>
      <c r="CY69" s="158"/>
      <c r="CZ69" s="158"/>
      <c r="DA69" s="158"/>
      <c r="DB69" s="158"/>
      <c r="DC69" s="158"/>
      <c r="DD69" s="158"/>
      <c r="DE69" s="158"/>
      <c r="DF69" s="158"/>
      <c r="DG69" s="158"/>
      <c r="DH69" s="158"/>
      <c r="DI69" s="158"/>
      <c r="DJ69" s="158"/>
      <c r="DK69" s="158"/>
      <c r="DL69" s="158"/>
      <c r="DM69" s="158"/>
      <c r="DN69" s="158"/>
      <c r="DO69" s="158"/>
      <c r="DP69" s="158"/>
      <c r="DQ69" s="158"/>
      <c r="DR69" s="158"/>
      <c r="DS69" s="158"/>
      <c r="DT69" s="158"/>
      <c r="DU69" s="158"/>
      <c r="DV69" s="158"/>
      <c r="DW69" s="158"/>
      <c r="DX69" s="158"/>
      <c r="DY69" s="158"/>
      <c r="DZ69" s="158"/>
      <c r="EA69" s="158"/>
      <c r="EB69" s="158"/>
      <c r="EC69" s="158"/>
      <c r="ED69" s="158"/>
      <c r="EE69" s="158"/>
      <c r="EF69" s="158"/>
      <c r="EG69" s="158"/>
      <c r="EH69" s="158"/>
      <c r="EI69" s="158"/>
      <c r="EJ69" s="158"/>
      <c r="EK69" s="158"/>
      <c r="EL69" s="158"/>
      <c r="EM69" s="158"/>
      <c r="EN69" s="158"/>
      <c r="EO69" s="158"/>
      <c r="EP69" s="158"/>
      <c r="EQ69" s="158"/>
      <c r="ER69" s="158"/>
      <c r="ES69" s="158"/>
      <c r="ET69" s="158"/>
      <c r="EU69" s="158"/>
      <c r="EV69" s="158"/>
      <c r="EW69" s="158"/>
      <c r="EX69" s="158"/>
      <c r="EY69" s="158"/>
      <c r="EZ69" s="158"/>
      <c r="FA69" s="158"/>
      <c r="FB69" s="158"/>
      <c r="FC69" s="158"/>
      <c r="FD69" s="158"/>
      <c r="FE69" s="158"/>
      <c r="FF69" s="158"/>
      <c r="FG69" s="158"/>
      <c r="FH69" s="158"/>
      <c r="FI69" s="158"/>
      <c r="FJ69" s="158"/>
      <c r="FK69" s="158"/>
      <c r="FL69" s="158"/>
      <c r="FM69" s="158"/>
      <c r="FN69" s="158"/>
      <c r="FO69" s="158"/>
      <c r="FP69" s="158"/>
      <c r="FQ69" s="158"/>
      <c r="FR69" s="158"/>
      <c r="FS69" s="158"/>
      <c r="FT69" s="158"/>
      <c r="FU69" s="158"/>
      <c r="FV69" s="158"/>
      <c r="FW69" s="158"/>
      <c r="FX69" s="158"/>
      <c r="FY69" s="158"/>
      <c r="FZ69" s="158"/>
      <c r="GA69" s="158"/>
      <c r="GB69" s="158"/>
      <c r="GC69" s="158"/>
      <c r="GD69" s="158"/>
      <c r="GE69" s="158"/>
      <c r="GF69" s="158"/>
      <c r="GG69" s="158"/>
      <c r="GH69" s="158"/>
      <c r="GI69" s="158"/>
      <c r="GJ69" s="158"/>
      <c r="GK69" s="158"/>
      <c r="GL69" s="158"/>
      <c r="GM69" s="158"/>
      <c r="GN69" s="158"/>
      <c r="GO69" s="158"/>
      <c r="GP69" s="158"/>
      <c r="GQ69" s="158"/>
      <c r="GR69" s="158"/>
      <c r="GS69" s="158"/>
      <c r="GT69" s="158"/>
      <c r="GU69" s="158"/>
      <c r="GV69" s="158"/>
      <c r="GW69" s="158"/>
      <c r="GX69" s="158"/>
      <c r="GY69" s="158"/>
      <c r="GZ69" s="158"/>
      <c r="HA69" s="158"/>
      <c r="HB69" s="158"/>
      <c r="HC69" s="158"/>
      <c r="HD69" s="158"/>
      <c r="HE69" s="158"/>
      <c r="HF69" s="158"/>
      <c r="HG69" s="158"/>
      <c r="HH69" s="158"/>
      <c r="HI69" s="158"/>
      <c r="HJ69" s="158"/>
      <c r="HK69" s="158"/>
      <c r="HL69" s="158"/>
      <c r="HM69" s="158"/>
      <c r="HN69" s="158"/>
      <c r="HO69" s="158"/>
      <c r="HP69" s="158"/>
      <c r="HQ69" s="158"/>
      <c r="HR69" s="158"/>
      <c r="HS69" s="158"/>
      <c r="HT69" s="158"/>
      <c r="HU69" s="158"/>
      <c r="HV69" s="158"/>
      <c r="HW69" s="158"/>
      <c r="HX69" s="158"/>
      <c r="HY69" s="158"/>
      <c r="HZ69" s="158"/>
      <c r="IA69" s="158"/>
      <c r="IB69" s="158"/>
      <c r="IC69" s="158"/>
      <c r="ID69" s="158"/>
      <c r="IE69" s="158"/>
      <c r="IF69" s="158"/>
      <c r="IG69" s="158"/>
      <c r="IH69" s="158"/>
      <c r="II69" s="158"/>
      <c r="IJ69" s="158"/>
      <c r="IK69" s="158"/>
      <c r="IL69" s="158"/>
      <c r="IM69" s="158"/>
      <c r="IN69" s="158"/>
      <c r="IO69" s="158"/>
      <c r="IP69" s="158"/>
      <c r="IQ69" s="158"/>
      <c r="IR69" s="158"/>
      <c r="IS69" s="158"/>
      <c r="IT69" s="158"/>
      <c r="IU69" s="158"/>
      <c r="IV69" s="158"/>
      <c r="IW69" s="158"/>
      <c r="IX69" s="158"/>
      <c r="IY69" s="158"/>
      <c r="IZ69" s="158"/>
      <c r="JA69" s="158"/>
      <c r="JB69" s="158"/>
      <c r="JC69" s="158"/>
      <c r="JD69" s="158"/>
      <c r="JE69" s="158"/>
      <c r="JF69" s="158"/>
      <c r="JG69" s="158"/>
      <c r="JH69" s="158"/>
      <c r="JI69" s="158"/>
      <c r="JJ69" s="158"/>
      <c r="JK69" s="158"/>
      <c r="JL69" s="158"/>
      <c r="JM69" s="158"/>
      <c r="JN69" s="158"/>
      <c r="JO69" s="158"/>
      <c r="JP69" s="158"/>
      <c r="JQ69" s="158"/>
      <c r="JR69" s="158"/>
      <c r="JS69" s="158"/>
      <c r="JT69" s="158"/>
      <c r="JU69" s="158"/>
      <c r="JV69" s="158"/>
      <c r="JW69" s="158"/>
      <c r="JX69" s="158"/>
      <c r="JY69" s="158"/>
      <c r="JZ69" s="158"/>
      <c r="KA69" s="158"/>
      <c r="KB69" s="158"/>
      <c r="KC69" s="158"/>
      <c r="KD69" s="158"/>
      <c r="KE69" s="158"/>
      <c r="KF69" s="158"/>
      <c r="KG69" s="158"/>
      <c r="KH69" s="158"/>
      <c r="KI69" s="158"/>
      <c r="KJ69" s="158"/>
      <c r="KK69" s="158"/>
      <c r="KL69" s="158"/>
      <c r="KM69" s="158"/>
      <c r="KN69" s="158"/>
      <c r="KO69" s="158"/>
      <c r="KP69" s="158"/>
      <c r="KQ69" s="158"/>
      <c r="KR69" s="158"/>
      <c r="KS69" s="158"/>
      <c r="KT69" s="158"/>
      <c r="KU69" s="158"/>
      <c r="KV69" s="158"/>
      <c r="KW69" s="158"/>
      <c r="KX69" s="158"/>
      <c r="KY69" s="158"/>
      <c r="KZ69" s="158"/>
      <c r="LA69" s="158"/>
      <c r="LB69" s="158"/>
      <c r="LC69" s="158"/>
      <c r="LD69" s="158"/>
      <c r="LE69" s="158"/>
      <c r="LF69" s="158"/>
      <c r="LG69" s="158"/>
      <c r="LH69" s="158"/>
      <c r="LI69" s="158"/>
      <c r="LJ69" s="158"/>
      <c r="LK69" s="158"/>
      <c r="LL69" s="158"/>
      <c r="LM69" s="158"/>
      <c r="LN69" s="158"/>
      <c r="LO69" s="158"/>
      <c r="LP69" s="158"/>
      <c r="LQ69" s="158"/>
      <c r="LR69" s="158"/>
      <c r="LS69" s="158"/>
      <c r="LT69" s="158"/>
      <c r="LU69" s="158"/>
      <c r="LV69" s="158"/>
      <c r="LW69" s="158"/>
      <c r="LX69" s="158"/>
      <c r="LY69" s="158"/>
      <c r="LZ69" s="158"/>
      <c r="MA69" s="158"/>
      <c r="MB69" s="158"/>
      <c r="MC69" s="158"/>
      <c r="MD69" s="158"/>
      <c r="ME69" s="158"/>
      <c r="MF69" s="158"/>
      <c r="MG69" s="158"/>
      <c r="MH69" s="158"/>
      <c r="MI69" s="158"/>
      <c r="MJ69" s="158"/>
      <c r="MK69" s="158"/>
      <c r="ML69" s="158"/>
      <c r="MM69" s="158"/>
      <c r="MN69" s="158"/>
      <c r="MO69" s="158"/>
      <c r="MP69" s="158"/>
      <c r="MQ69" s="158"/>
      <c r="MR69" s="158"/>
      <c r="MS69" s="158"/>
      <c r="MT69" s="158"/>
      <c r="MU69" s="158"/>
      <c r="MV69" s="158"/>
      <c r="MW69" s="158"/>
      <c r="MX69" s="158"/>
      <c r="MY69" s="158"/>
      <c r="MZ69" s="158"/>
      <c r="NA69" s="158"/>
      <c r="NB69" s="158"/>
      <c r="NC69" s="158"/>
      <c r="ND69" s="158"/>
      <c r="NE69" s="158"/>
      <c r="NF69" s="158"/>
      <c r="NG69" s="158"/>
      <c r="NH69" s="158"/>
      <c r="NI69" s="158"/>
      <c r="NJ69" s="158"/>
      <c r="NK69" s="158"/>
      <c r="NL69" s="158"/>
      <c r="NM69" s="158"/>
      <c r="NN69" s="158"/>
      <c r="NO69" s="158"/>
      <c r="NP69" s="158"/>
      <c r="NQ69" s="158"/>
      <c r="NR69" s="158"/>
      <c r="NS69" s="158"/>
      <c r="NT69" s="158"/>
      <c r="NU69" s="158"/>
      <c r="NV69" s="158"/>
      <c r="NW69" s="158"/>
      <c r="NX69" s="158"/>
      <c r="NY69" s="158"/>
      <c r="NZ69" s="158"/>
      <c r="OA69" s="158"/>
      <c r="OB69" s="158"/>
      <c r="OC69" s="158"/>
      <c r="OD69" s="158"/>
      <c r="OE69" s="158"/>
      <c r="OF69" s="158"/>
      <c r="OG69" s="158"/>
      <c r="OH69" s="158"/>
      <c r="OI69" s="158"/>
      <c r="OJ69" s="158"/>
      <c r="OK69" s="158"/>
      <c r="OL69" s="158"/>
      <c r="OM69" s="158"/>
      <c r="ON69" s="158"/>
      <c r="OO69" s="158"/>
      <c r="OP69" s="158"/>
      <c r="OQ69" s="158"/>
      <c r="OR69" s="158"/>
      <c r="OS69" s="158"/>
      <c r="OT69" s="158"/>
      <c r="OU69" s="158"/>
      <c r="OV69" s="158"/>
      <c r="OW69" s="158"/>
      <c r="OX69" s="158"/>
      <c r="OY69" s="158"/>
      <c r="OZ69" s="158"/>
      <c r="PA69" s="158"/>
      <c r="PB69" s="158"/>
      <c r="PC69" s="158"/>
      <c r="PD69" s="158"/>
      <c r="PE69" s="158"/>
      <c r="PF69" s="158"/>
      <c r="PG69" s="158"/>
      <c r="PH69" s="158"/>
      <c r="PI69" s="158"/>
      <c r="PJ69" s="158"/>
      <c r="PK69" s="158"/>
      <c r="PL69" s="158"/>
      <c r="PM69" s="158"/>
      <c r="PN69" s="158"/>
      <c r="PO69" s="158"/>
      <c r="PP69" s="158"/>
      <c r="PQ69" s="158"/>
      <c r="PR69" s="158"/>
      <c r="PS69" s="158"/>
      <c r="PT69" s="158"/>
      <c r="PU69" s="158"/>
      <c r="PV69" s="158"/>
      <c r="PW69" s="158"/>
      <c r="PX69" s="158"/>
      <c r="PY69" s="158"/>
      <c r="PZ69" s="158"/>
      <c r="QA69" s="158"/>
      <c r="QB69" s="158"/>
      <c r="QC69" s="158"/>
      <c r="QD69" s="158"/>
      <c r="QE69" s="158"/>
      <c r="QF69" s="158"/>
      <c r="QG69" s="158"/>
      <c r="QH69" s="158"/>
      <c r="QI69" s="158"/>
      <c r="QJ69" s="158"/>
      <c r="QK69" s="158"/>
      <c r="QL69" s="158"/>
      <c r="QM69" s="158"/>
      <c r="QN69" s="158"/>
      <c r="QO69" s="158"/>
      <c r="QP69" s="158"/>
      <c r="QQ69" s="158"/>
      <c r="QR69" s="158"/>
      <c r="QS69" s="158"/>
      <c r="QT69" s="158"/>
      <c r="QU69" s="158"/>
      <c r="QV69" s="158"/>
      <c r="QW69" s="158"/>
      <c r="QX69" s="158"/>
      <c r="QY69" s="158"/>
      <c r="QZ69" s="158"/>
      <c r="RA69" s="158"/>
      <c r="RB69" s="158"/>
      <c r="RC69" s="158"/>
      <c r="RD69" s="158"/>
      <c r="RE69" s="158"/>
      <c r="RF69" s="158"/>
      <c r="RG69" s="158"/>
      <c r="RH69" s="158"/>
      <c r="RI69" s="158"/>
      <c r="RJ69" s="158"/>
      <c r="RK69" s="158"/>
      <c r="RL69" s="158"/>
      <c r="RM69" s="158"/>
      <c r="RN69" s="158"/>
      <c r="RO69" s="158"/>
      <c r="RP69" s="158"/>
      <c r="RQ69" s="158"/>
      <c r="RR69" s="158"/>
      <c r="RS69" s="158"/>
      <c r="RT69" s="158"/>
      <c r="RU69" s="158"/>
      <c r="RV69" s="158"/>
      <c r="RW69" s="158"/>
      <c r="RX69" s="158"/>
      <c r="RY69" s="158"/>
      <c r="RZ69" s="158"/>
      <c r="SA69" s="158"/>
      <c r="SB69" s="158"/>
      <c r="SC69" s="158"/>
      <c r="SD69" s="158"/>
      <c r="SE69" s="158"/>
      <c r="SF69" s="158"/>
      <c r="SG69" s="158"/>
      <c r="SH69" s="158"/>
      <c r="SI69" s="158"/>
      <c r="SJ69" s="158"/>
      <c r="SK69" s="158"/>
      <c r="SL69" s="158"/>
      <c r="SM69" s="158"/>
      <c r="SN69" s="158"/>
      <c r="SO69" s="158"/>
      <c r="SP69" s="158"/>
      <c r="SQ69" s="158"/>
      <c r="SR69" s="158"/>
      <c r="SS69" s="158"/>
      <c r="ST69" s="158"/>
      <c r="SU69" s="158"/>
      <c r="SV69" s="158"/>
      <c r="SW69" s="158"/>
      <c r="SX69" s="158"/>
      <c r="SY69" s="158"/>
      <c r="SZ69" s="158"/>
      <c r="TA69" s="158"/>
      <c r="TB69" s="158"/>
      <c r="TC69" s="158"/>
      <c r="TD69" s="158"/>
      <c r="TE69" s="158"/>
      <c r="TF69" s="158"/>
      <c r="TG69" s="158"/>
      <c r="TH69" s="158"/>
      <c r="TI69" s="158"/>
      <c r="TJ69" s="158"/>
      <c r="TK69" s="158"/>
      <c r="TL69" s="158"/>
      <c r="TM69" s="158"/>
      <c r="TN69" s="158"/>
      <c r="TO69" s="158"/>
      <c r="TP69" s="158"/>
      <c r="TQ69" s="158"/>
      <c r="TR69" s="158"/>
      <c r="TS69" s="158"/>
      <c r="TT69" s="158"/>
      <c r="TU69" s="158"/>
      <c r="TV69" s="158"/>
      <c r="TW69" s="158"/>
      <c r="TX69" s="158"/>
      <c r="TY69" s="158"/>
      <c r="TZ69" s="158"/>
      <c r="UA69" s="158"/>
      <c r="UB69" s="158"/>
      <c r="UC69" s="158"/>
      <c r="UD69" s="158"/>
      <c r="UE69" s="158"/>
      <c r="UF69" s="158"/>
      <c r="UG69" s="158"/>
      <c r="UH69" s="158"/>
      <c r="UI69" s="158"/>
      <c r="UJ69" s="158"/>
      <c r="UK69" s="158"/>
      <c r="UL69" s="158"/>
      <c r="UM69" s="158"/>
      <c r="UN69" s="158"/>
      <c r="UO69" s="158"/>
      <c r="UP69" s="158"/>
      <c r="UQ69" s="158"/>
      <c r="UR69" s="158"/>
      <c r="US69" s="158"/>
      <c r="UT69" s="158"/>
      <c r="UU69" s="158"/>
      <c r="UV69" s="158"/>
      <c r="UW69" s="158"/>
      <c r="UX69" s="158"/>
      <c r="UY69" s="158"/>
      <c r="UZ69" s="158"/>
      <c r="VA69" s="158"/>
      <c r="VB69" s="158"/>
      <c r="VC69" s="158"/>
      <c r="VD69" s="158"/>
      <c r="VE69" s="158"/>
      <c r="VF69" s="158"/>
      <c r="VG69" s="158"/>
      <c r="VH69" s="158"/>
      <c r="VI69" s="158"/>
      <c r="VJ69" s="158"/>
      <c r="VK69" s="158"/>
      <c r="VL69" s="158"/>
      <c r="VM69" s="158"/>
      <c r="VN69" s="158"/>
      <c r="VO69" s="158"/>
      <c r="VP69" s="158"/>
      <c r="VQ69" s="158"/>
      <c r="VR69" s="158"/>
      <c r="VS69" s="158"/>
      <c r="VT69" s="158"/>
      <c r="VU69" s="158"/>
      <c r="VV69" s="158"/>
      <c r="VW69" s="158"/>
      <c r="VX69" s="158"/>
      <c r="VY69" s="158"/>
      <c r="VZ69" s="158"/>
      <c r="WA69" s="158"/>
      <c r="WB69" s="158"/>
      <c r="WC69" s="158"/>
      <c r="WD69" s="158"/>
      <c r="WE69" s="158"/>
      <c r="WF69" s="158"/>
      <c r="WG69" s="158"/>
      <c r="WH69" s="158"/>
      <c r="WI69" s="158"/>
      <c r="WJ69" s="158"/>
      <c r="WK69" s="158"/>
      <c r="WL69" s="158"/>
      <c r="WM69" s="158"/>
      <c r="WN69" s="158"/>
      <c r="WO69" s="158"/>
      <c r="WP69" s="158"/>
      <c r="WQ69" s="158"/>
      <c r="WR69" s="158"/>
      <c r="WS69" s="158"/>
      <c r="WT69" s="158"/>
      <c r="WU69" s="158"/>
      <c r="WV69" s="158"/>
      <c r="WW69" s="158"/>
      <c r="WX69" s="158"/>
      <c r="WY69" s="158"/>
      <c r="WZ69" s="158"/>
      <c r="XA69" s="158"/>
      <c r="XB69" s="158"/>
      <c r="XC69" s="158"/>
      <c r="XD69" s="158"/>
      <c r="XE69" s="158"/>
      <c r="XF69" s="158"/>
      <c r="XG69" s="158"/>
      <c r="XH69" s="158"/>
      <c r="XI69" s="158"/>
      <c r="XJ69" s="158"/>
      <c r="XK69" s="158"/>
      <c r="XL69" s="158"/>
      <c r="XM69" s="158"/>
      <c r="XN69" s="158"/>
      <c r="XO69" s="158"/>
      <c r="XP69" s="158"/>
      <c r="XQ69" s="158"/>
      <c r="XR69" s="158"/>
      <c r="XS69" s="158"/>
      <c r="XT69" s="158"/>
      <c r="XU69" s="158"/>
      <c r="XV69" s="158"/>
      <c r="XW69" s="158"/>
      <c r="XX69" s="158"/>
      <c r="XY69" s="158"/>
      <c r="XZ69" s="158"/>
      <c r="YA69" s="158"/>
      <c r="YB69" s="158"/>
      <c r="YC69" s="158"/>
      <c r="YD69" s="158"/>
      <c r="YE69" s="158"/>
      <c r="YF69" s="158"/>
      <c r="YG69" s="158"/>
      <c r="YH69" s="158"/>
      <c r="YI69" s="158"/>
      <c r="YJ69" s="158"/>
      <c r="YK69" s="158"/>
      <c r="YL69" s="158"/>
      <c r="YM69" s="158"/>
      <c r="YN69" s="158"/>
      <c r="YO69" s="158"/>
      <c r="YP69" s="158"/>
      <c r="YQ69" s="158"/>
      <c r="YR69" s="158"/>
      <c r="YS69" s="158"/>
      <c r="YT69" s="158"/>
      <c r="YU69" s="158"/>
      <c r="YV69" s="158"/>
      <c r="YW69" s="158"/>
      <c r="YX69" s="158"/>
      <c r="YY69" s="158"/>
      <c r="YZ69" s="158"/>
      <c r="ZA69" s="158"/>
      <c r="ZB69" s="158"/>
      <c r="ZC69" s="158"/>
      <c r="ZD69" s="158"/>
      <c r="ZE69" s="158"/>
      <c r="ZF69" s="158"/>
      <c r="ZG69" s="158"/>
      <c r="ZH69" s="158"/>
      <c r="ZI69" s="158"/>
      <c r="ZJ69" s="158"/>
      <c r="ZK69" s="158"/>
      <c r="ZL69" s="158"/>
      <c r="ZM69" s="158"/>
      <c r="ZN69" s="158"/>
      <c r="ZO69" s="158"/>
      <c r="ZP69" s="158"/>
      <c r="ZQ69" s="158"/>
      <c r="ZR69" s="158"/>
      <c r="ZS69" s="158"/>
      <c r="ZT69" s="158"/>
      <c r="ZU69" s="158"/>
      <c r="ZV69" s="158"/>
      <c r="ZW69" s="158"/>
      <c r="ZX69" s="158"/>
      <c r="ZY69" s="158"/>
      <c r="ZZ69" s="158"/>
      <c r="AAA69" s="158"/>
      <c r="AAB69" s="158"/>
      <c r="AAC69" s="158"/>
      <c r="AAD69" s="158"/>
      <c r="AAE69" s="158"/>
      <c r="AAF69" s="158"/>
      <c r="AAG69" s="158"/>
      <c r="AAH69" s="158"/>
      <c r="AAI69" s="158"/>
      <c r="AAJ69" s="158"/>
      <c r="AAK69" s="158"/>
      <c r="AAL69" s="158"/>
      <c r="AAM69" s="158"/>
      <c r="AAN69" s="158"/>
      <c r="AAO69" s="158"/>
      <c r="AAP69" s="158"/>
      <c r="AAQ69" s="158"/>
      <c r="AAR69" s="158"/>
      <c r="AAS69" s="158"/>
      <c r="AAT69" s="158"/>
      <c r="AAU69" s="158"/>
      <c r="AAV69" s="158"/>
      <c r="AAW69" s="158"/>
      <c r="AAX69" s="158"/>
      <c r="AAY69" s="158"/>
      <c r="AAZ69" s="158"/>
      <c r="ABA69" s="158"/>
      <c r="ABB69" s="158"/>
      <c r="ABC69" s="158"/>
      <c r="ABD69" s="158"/>
      <c r="ABE69" s="158"/>
      <c r="ABF69" s="158"/>
      <c r="ABG69" s="158"/>
      <c r="ABH69" s="158"/>
      <c r="ABI69" s="158"/>
      <c r="ABJ69" s="158"/>
      <c r="ABK69" s="158"/>
      <c r="ABL69" s="158"/>
      <c r="ABM69" s="158"/>
      <c r="ABN69" s="158"/>
      <c r="ABO69" s="158"/>
      <c r="ABP69" s="158"/>
      <c r="ABQ69" s="158"/>
      <c r="ABR69" s="158"/>
      <c r="ABS69" s="158"/>
      <c r="ABT69" s="158"/>
      <c r="ABU69" s="158"/>
      <c r="ABV69" s="158"/>
      <c r="ABW69" s="158"/>
      <c r="ABX69" s="158"/>
      <c r="ABY69" s="158"/>
      <c r="ABZ69" s="158"/>
      <c r="ACA69" s="158"/>
      <c r="ACB69" s="158"/>
      <c r="ACC69" s="158"/>
      <c r="ACD69" s="158"/>
      <c r="ACE69" s="158"/>
      <c r="ACF69" s="158"/>
      <c r="ACG69" s="158"/>
      <c r="ACH69" s="158"/>
      <c r="ACI69" s="158"/>
      <c r="ACJ69" s="158"/>
      <c r="ACK69" s="158"/>
      <c r="ACL69" s="158"/>
      <c r="ACM69" s="158"/>
      <c r="ACN69" s="158"/>
      <c r="ACO69" s="158"/>
      <c r="ACP69" s="158"/>
      <c r="ACQ69" s="158"/>
      <c r="ACR69" s="158"/>
      <c r="ACS69" s="158"/>
      <c r="ACT69" s="158"/>
      <c r="ACU69" s="158"/>
      <c r="ACV69" s="158"/>
      <c r="ACW69" s="158"/>
      <c r="ACX69" s="158"/>
      <c r="ACY69" s="158"/>
      <c r="ACZ69" s="158"/>
      <c r="ADA69" s="158"/>
      <c r="ADB69" s="158"/>
      <c r="ADC69" s="158"/>
      <c r="ADD69" s="158"/>
      <c r="ADE69" s="158"/>
      <c r="ADF69" s="158"/>
      <c r="ADG69" s="158"/>
      <c r="ADH69" s="158"/>
      <c r="ADI69" s="158"/>
      <c r="ADJ69" s="158"/>
      <c r="ADK69" s="158"/>
      <c r="ADL69" s="158"/>
      <c r="ADM69" s="158"/>
      <c r="ADN69" s="158"/>
      <c r="ADO69" s="158"/>
      <c r="ADP69" s="158"/>
      <c r="ADQ69" s="158"/>
      <c r="ADR69" s="158"/>
      <c r="ADS69" s="158"/>
      <c r="ADT69" s="158"/>
      <c r="ADU69" s="158"/>
      <c r="ADV69" s="158"/>
      <c r="ADW69" s="158"/>
      <c r="ADX69" s="158"/>
      <c r="ADY69" s="158"/>
      <c r="ADZ69" s="158"/>
      <c r="AEA69" s="158"/>
      <c r="AEB69" s="158"/>
      <c r="AEC69" s="158"/>
      <c r="AED69" s="158"/>
      <c r="AEE69" s="158"/>
      <c r="AEF69" s="158"/>
      <c r="AEG69" s="158"/>
      <c r="AEH69" s="158"/>
      <c r="AEI69" s="158"/>
      <c r="AEJ69" s="158"/>
      <c r="AEK69" s="158"/>
      <c r="AEL69" s="158"/>
      <c r="AEM69" s="158"/>
      <c r="AEN69" s="158"/>
      <c r="AEO69" s="158"/>
      <c r="AEP69" s="158"/>
      <c r="AEQ69" s="158"/>
      <c r="AER69" s="158"/>
      <c r="AES69" s="158"/>
      <c r="AET69" s="158"/>
      <c r="AEU69" s="158"/>
      <c r="AEV69" s="158"/>
      <c r="AEW69" s="158"/>
      <c r="AEX69" s="158"/>
      <c r="AEY69" s="158"/>
      <c r="AEZ69" s="158"/>
      <c r="AFA69" s="158"/>
      <c r="AFB69" s="158"/>
      <c r="AFC69" s="158"/>
      <c r="AFD69" s="158"/>
      <c r="AFE69" s="158"/>
      <c r="AFF69" s="158"/>
      <c r="AFG69" s="158"/>
      <c r="AFH69" s="158"/>
      <c r="AFI69" s="158"/>
      <c r="AFJ69" s="158"/>
      <c r="AFK69" s="158"/>
      <c r="AFL69" s="158"/>
      <c r="AFM69" s="158"/>
      <c r="AFN69" s="158"/>
      <c r="AFO69" s="158"/>
      <c r="AFP69" s="158"/>
      <c r="AFQ69" s="158"/>
      <c r="AFR69" s="158"/>
      <c r="AFS69" s="158"/>
      <c r="AFT69" s="158"/>
      <c r="AFU69" s="158"/>
      <c r="AFV69" s="158"/>
      <c r="AFW69" s="158"/>
      <c r="AFX69" s="158"/>
      <c r="AFY69" s="158"/>
      <c r="AFZ69" s="158"/>
      <c r="AGA69" s="158"/>
      <c r="AGB69" s="158"/>
      <c r="AGC69" s="158"/>
      <c r="AGD69" s="158"/>
      <c r="AGE69" s="158"/>
      <c r="AGF69" s="158"/>
      <c r="AGG69" s="158"/>
      <c r="AGH69" s="158"/>
      <c r="AGI69" s="158"/>
      <c r="AGJ69" s="158"/>
      <c r="AGK69" s="158"/>
      <c r="AGL69" s="158"/>
      <c r="AGM69" s="158"/>
      <c r="AGN69" s="158"/>
      <c r="AGO69" s="158"/>
      <c r="AGP69" s="158"/>
      <c r="AGQ69" s="158"/>
      <c r="AGR69" s="158"/>
      <c r="AGS69" s="158"/>
      <c r="AGT69" s="158"/>
      <c r="AGU69" s="158"/>
      <c r="AGV69" s="158"/>
      <c r="AGW69" s="158"/>
      <c r="AGX69" s="158"/>
      <c r="AGY69" s="158"/>
      <c r="AGZ69" s="158"/>
      <c r="AHA69" s="158"/>
      <c r="AHB69" s="158"/>
      <c r="AHC69" s="158"/>
      <c r="AHD69" s="158"/>
      <c r="AHE69" s="158"/>
      <c r="AHF69" s="158"/>
      <c r="AHG69" s="158"/>
      <c r="AHH69" s="158"/>
      <c r="AHI69" s="158"/>
      <c r="AHJ69" s="158"/>
      <c r="AHK69" s="158"/>
      <c r="AHL69" s="158"/>
      <c r="AHM69" s="158"/>
      <c r="AHN69" s="158"/>
      <c r="AHO69" s="158"/>
      <c r="AHP69" s="158"/>
      <c r="AHQ69" s="158"/>
      <c r="AHR69" s="158"/>
      <c r="AHS69" s="158"/>
      <c r="AHT69" s="158"/>
      <c r="AHU69" s="158"/>
      <c r="AHV69" s="158"/>
      <c r="AHW69" s="158"/>
      <c r="AHX69" s="158"/>
      <c r="AHY69" s="158"/>
      <c r="AHZ69" s="158"/>
      <c r="AIA69" s="158"/>
      <c r="AIB69" s="158"/>
      <c r="AIC69" s="158"/>
      <c r="AID69" s="158"/>
      <c r="AIE69" s="158"/>
      <c r="AIF69" s="158"/>
      <c r="AIG69" s="158"/>
      <c r="AIH69" s="158"/>
      <c r="AII69" s="158"/>
      <c r="AIJ69" s="158"/>
      <c r="AIK69" s="158"/>
      <c r="AIL69" s="158"/>
      <c r="AIM69" s="158"/>
      <c r="AIN69" s="158"/>
      <c r="AIO69" s="158"/>
      <c r="AIP69" s="158"/>
      <c r="AIQ69" s="158"/>
      <c r="AIR69" s="158"/>
      <c r="AIS69" s="158"/>
      <c r="AIT69" s="158"/>
      <c r="AIU69" s="158"/>
      <c r="AIV69" s="158"/>
      <c r="AIW69" s="158"/>
      <c r="AIX69" s="158"/>
      <c r="AIY69" s="158"/>
      <c r="AIZ69" s="158"/>
      <c r="AJA69" s="158"/>
      <c r="AJB69" s="158"/>
      <c r="AJC69" s="158"/>
      <c r="AJD69" s="158"/>
      <c r="AJE69" s="158"/>
      <c r="AJF69" s="158"/>
      <c r="AJG69" s="158"/>
      <c r="AJH69" s="158"/>
      <c r="AJI69" s="158"/>
      <c r="AJJ69" s="158"/>
      <c r="AJK69" s="158"/>
      <c r="AJL69" s="158"/>
      <c r="AJM69" s="158"/>
      <c r="AJN69" s="158"/>
      <c r="AJO69" s="158"/>
      <c r="AJP69" s="158"/>
      <c r="AJQ69" s="158"/>
      <c r="AJR69" s="158"/>
      <c r="AJS69" s="158"/>
      <c r="AJT69" s="158"/>
      <c r="AJU69" s="158"/>
      <c r="AJV69" s="158"/>
      <c r="AJW69" s="158"/>
      <c r="AJX69" s="158"/>
      <c r="AJY69" s="158"/>
      <c r="AJZ69" s="158"/>
      <c r="AKA69" s="158"/>
      <c r="AKB69" s="158"/>
      <c r="AKC69" s="158"/>
    </row>
    <row r="70" spans="1:965" ht="11.25" customHeight="1" x14ac:dyDescent="0.2">
      <c r="A70" s="22" t="s">
        <v>570</v>
      </c>
      <c r="B70" s="54" t="s">
        <v>33</v>
      </c>
      <c r="C70" s="22" t="s">
        <v>533</v>
      </c>
      <c r="D70" s="22"/>
      <c r="E70" s="22"/>
      <c r="F70" s="22"/>
      <c r="G70" s="22"/>
      <c r="H70" s="22"/>
      <c r="I70" s="54">
        <v>15</v>
      </c>
      <c r="J70" s="22"/>
      <c r="K70" s="152">
        <v>2</v>
      </c>
      <c r="L70" s="22"/>
      <c r="M70" s="22"/>
      <c r="N70" s="22"/>
      <c r="O70" s="22"/>
      <c r="P70" s="46">
        <f>SUM(D70:O70)</f>
        <v>17</v>
      </c>
      <c r="Q70" s="46"/>
      <c r="R70" s="46">
        <f>COUNT(D70:O70)</f>
        <v>2</v>
      </c>
    </row>
    <row r="71" spans="1:965" s="8" customFormat="1" ht="11.25" customHeight="1" x14ac:dyDescent="0.2">
      <c r="A71" s="22" t="s">
        <v>561</v>
      </c>
      <c r="B71" s="54" t="s">
        <v>33</v>
      </c>
      <c r="C71" s="22" t="s">
        <v>562</v>
      </c>
      <c r="D71" s="54"/>
      <c r="E71" s="54"/>
      <c r="F71" s="54"/>
      <c r="G71" s="54"/>
      <c r="H71" s="54">
        <v>17</v>
      </c>
      <c r="I71" s="54"/>
      <c r="J71" s="54"/>
      <c r="K71" s="152"/>
      <c r="L71" s="54"/>
      <c r="M71" s="54"/>
      <c r="N71" s="54"/>
      <c r="O71" s="54"/>
      <c r="P71" s="46">
        <f>SUM(D71:O71)</f>
        <v>17</v>
      </c>
      <c r="Q71" s="46"/>
      <c r="R71" s="46">
        <f>COUNT(D71:O71)</f>
        <v>1</v>
      </c>
      <c r="T71" s="158"/>
      <c r="U71" s="158"/>
      <c r="V71" s="158"/>
      <c r="W71" s="158"/>
      <c r="X71" s="158"/>
      <c r="Y71" s="158"/>
      <c r="Z71" s="158"/>
      <c r="AA71" s="158"/>
      <c r="AB71" s="158"/>
      <c r="AC71" s="158"/>
      <c r="AD71" s="158"/>
      <c r="AE71" s="158"/>
      <c r="AF71" s="158"/>
      <c r="AG71" s="158"/>
      <c r="AH71" s="158"/>
      <c r="AI71" s="158"/>
      <c r="AJ71" s="158"/>
      <c r="AK71" s="158"/>
      <c r="AL71" s="158"/>
      <c r="AM71" s="158"/>
      <c r="AN71" s="158"/>
      <c r="AO71" s="158"/>
      <c r="AP71" s="158"/>
      <c r="AQ71" s="158"/>
      <c r="AR71" s="158"/>
      <c r="AS71" s="158"/>
      <c r="AT71" s="158"/>
      <c r="AU71" s="158"/>
      <c r="AV71" s="158"/>
      <c r="AW71" s="158"/>
      <c r="AX71" s="158"/>
      <c r="AY71" s="158"/>
      <c r="AZ71" s="158"/>
      <c r="BA71" s="158"/>
      <c r="BB71" s="158"/>
      <c r="BC71" s="158"/>
      <c r="BD71" s="158"/>
      <c r="BE71" s="158"/>
      <c r="BF71" s="158"/>
      <c r="BG71" s="158"/>
      <c r="BH71" s="158"/>
      <c r="BI71" s="158"/>
      <c r="BJ71" s="158"/>
      <c r="BK71" s="158"/>
      <c r="BL71" s="158"/>
      <c r="BM71" s="158"/>
      <c r="BN71" s="158"/>
      <c r="BO71" s="158"/>
      <c r="BP71" s="158"/>
      <c r="BQ71" s="158"/>
      <c r="BR71" s="158"/>
      <c r="BS71" s="158"/>
      <c r="BT71" s="158"/>
      <c r="BU71" s="158"/>
      <c r="BV71" s="158"/>
      <c r="BW71" s="158"/>
      <c r="BX71" s="158"/>
      <c r="BY71" s="158"/>
      <c r="BZ71" s="158"/>
      <c r="CA71" s="158"/>
      <c r="CB71" s="158"/>
      <c r="CC71" s="158"/>
      <c r="CD71" s="158"/>
      <c r="CE71" s="158"/>
      <c r="CF71" s="158"/>
      <c r="CG71" s="158"/>
      <c r="CH71" s="158"/>
      <c r="CI71" s="158"/>
      <c r="CJ71" s="158"/>
      <c r="CK71" s="158"/>
      <c r="CL71" s="158"/>
      <c r="CM71" s="158"/>
      <c r="CN71" s="158"/>
      <c r="CO71" s="158"/>
      <c r="CP71" s="158"/>
      <c r="CQ71" s="158"/>
      <c r="CR71" s="158"/>
      <c r="CS71" s="158"/>
      <c r="CT71" s="158"/>
      <c r="CU71" s="158"/>
      <c r="CV71" s="158"/>
      <c r="CW71" s="158"/>
      <c r="CX71" s="158"/>
      <c r="CY71" s="158"/>
      <c r="CZ71" s="158"/>
      <c r="DA71" s="158"/>
      <c r="DB71" s="158"/>
      <c r="DC71" s="158"/>
      <c r="DD71" s="158"/>
      <c r="DE71" s="158"/>
      <c r="DF71" s="158"/>
      <c r="DG71" s="158"/>
      <c r="DH71" s="158"/>
      <c r="DI71" s="158"/>
      <c r="DJ71" s="158"/>
      <c r="DK71" s="158"/>
      <c r="DL71" s="158"/>
      <c r="DM71" s="158"/>
      <c r="DN71" s="158"/>
      <c r="DO71" s="158"/>
      <c r="DP71" s="158"/>
      <c r="DQ71" s="158"/>
      <c r="DR71" s="158"/>
      <c r="DS71" s="158"/>
      <c r="DT71" s="158"/>
      <c r="DU71" s="158"/>
      <c r="DV71" s="158"/>
      <c r="DW71" s="158"/>
      <c r="DX71" s="158"/>
      <c r="DY71" s="158"/>
      <c r="DZ71" s="158"/>
      <c r="EA71" s="158"/>
      <c r="EB71" s="158"/>
      <c r="EC71" s="158"/>
      <c r="ED71" s="158"/>
      <c r="EE71" s="158"/>
      <c r="EF71" s="158"/>
      <c r="EG71" s="158"/>
      <c r="EH71" s="158"/>
      <c r="EI71" s="158"/>
      <c r="EJ71" s="158"/>
      <c r="EK71" s="158"/>
      <c r="EL71" s="158"/>
      <c r="EM71" s="158"/>
      <c r="EN71" s="158"/>
      <c r="EO71" s="158"/>
      <c r="EP71" s="158"/>
      <c r="EQ71" s="158"/>
      <c r="ER71" s="158"/>
      <c r="ES71" s="158"/>
      <c r="ET71" s="158"/>
      <c r="EU71" s="158"/>
      <c r="EV71" s="158"/>
      <c r="EW71" s="158"/>
      <c r="EX71" s="158"/>
      <c r="EY71" s="158"/>
      <c r="EZ71" s="158"/>
      <c r="FA71" s="158"/>
      <c r="FB71" s="158"/>
      <c r="FC71" s="158"/>
      <c r="FD71" s="158"/>
      <c r="FE71" s="158"/>
      <c r="FF71" s="158"/>
      <c r="FG71" s="158"/>
      <c r="FH71" s="158"/>
      <c r="FI71" s="158"/>
      <c r="FJ71" s="158"/>
      <c r="FK71" s="158"/>
      <c r="FL71" s="158"/>
      <c r="FM71" s="158"/>
      <c r="FN71" s="158"/>
      <c r="FO71" s="158"/>
      <c r="FP71" s="158"/>
      <c r="FQ71" s="158"/>
      <c r="FR71" s="158"/>
      <c r="FS71" s="158"/>
      <c r="FT71" s="158"/>
      <c r="FU71" s="158"/>
      <c r="FV71" s="158"/>
      <c r="FW71" s="158"/>
      <c r="FX71" s="158"/>
      <c r="FY71" s="158"/>
      <c r="FZ71" s="158"/>
      <c r="GA71" s="158"/>
      <c r="GB71" s="158"/>
      <c r="GC71" s="158"/>
      <c r="GD71" s="158"/>
      <c r="GE71" s="158"/>
      <c r="GF71" s="158"/>
      <c r="GG71" s="158"/>
      <c r="GH71" s="158"/>
      <c r="GI71" s="158"/>
      <c r="GJ71" s="158"/>
      <c r="GK71" s="158"/>
      <c r="GL71" s="158"/>
      <c r="GM71" s="158"/>
      <c r="GN71" s="158"/>
      <c r="GO71" s="158"/>
      <c r="GP71" s="158"/>
      <c r="GQ71" s="158"/>
      <c r="GR71" s="158"/>
      <c r="GS71" s="158"/>
      <c r="GT71" s="158"/>
      <c r="GU71" s="158"/>
      <c r="GV71" s="158"/>
      <c r="GW71" s="158"/>
      <c r="GX71" s="158"/>
      <c r="GY71" s="158"/>
      <c r="GZ71" s="158"/>
      <c r="HA71" s="158"/>
      <c r="HB71" s="158"/>
      <c r="HC71" s="158"/>
      <c r="HD71" s="158"/>
      <c r="HE71" s="158"/>
      <c r="HF71" s="158"/>
      <c r="HG71" s="158"/>
      <c r="HH71" s="158"/>
      <c r="HI71" s="158"/>
      <c r="HJ71" s="158"/>
      <c r="HK71" s="158"/>
      <c r="HL71" s="158"/>
      <c r="HM71" s="158"/>
      <c r="HN71" s="158"/>
      <c r="HO71" s="158"/>
      <c r="HP71" s="158"/>
      <c r="HQ71" s="158"/>
      <c r="HR71" s="158"/>
      <c r="HS71" s="158"/>
      <c r="HT71" s="158"/>
      <c r="HU71" s="158"/>
      <c r="HV71" s="158"/>
      <c r="HW71" s="158"/>
      <c r="HX71" s="158"/>
      <c r="HY71" s="158"/>
      <c r="HZ71" s="158"/>
      <c r="IA71" s="158"/>
      <c r="IB71" s="158"/>
      <c r="IC71" s="158"/>
      <c r="ID71" s="158"/>
      <c r="IE71" s="158"/>
      <c r="IF71" s="158"/>
      <c r="IG71" s="158"/>
      <c r="IH71" s="158"/>
      <c r="II71" s="158"/>
      <c r="IJ71" s="158"/>
      <c r="IK71" s="158"/>
      <c r="IL71" s="158"/>
      <c r="IM71" s="158"/>
      <c r="IN71" s="158"/>
      <c r="IO71" s="158"/>
      <c r="IP71" s="158"/>
      <c r="IQ71" s="158"/>
      <c r="IR71" s="158"/>
      <c r="IS71" s="158"/>
      <c r="IT71" s="158"/>
      <c r="IU71" s="158"/>
      <c r="IV71" s="158"/>
      <c r="IW71" s="158"/>
      <c r="IX71" s="158"/>
      <c r="IY71" s="158"/>
      <c r="IZ71" s="158"/>
      <c r="JA71" s="158"/>
      <c r="JB71" s="158"/>
      <c r="JC71" s="158"/>
      <c r="JD71" s="158"/>
      <c r="JE71" s="158"/>
      <c r="JF71" s="158"/>
      <c r="JG71" s="158"/>
      <c r="JH71" s="158"/>
      <c r="JI71" s="158"/>
      <c r="JJ71" s="158"/>
      <c r="JK71" s="158"/>
      <c r="JL71" s="158"/>
      <c r="JM71" s="158"/>
      <c r="JN71" s="158"/>
      <c r="JO71" s="158"/>
      <c r="JP71" s="158"/>
      <c r="JQ71" s="158"/>
      <c r="JR71" s="158"/>
      <c r="JS71" s="158"/>
      <c r="JT71" s="158"/>
      <c r="JU71" s="158"/>
      <c r="JV71" s="158"/>
      <c r="JW71" s="158"/>
      <c r="JX71" s="158"/>
      <c r="JY71" s="158"/>
      <c r="JZ71" s="158"/>
      <c r="KA71" s="158"/>
      <c r="KB71" s="158"/>
      <c r="KC71" s="158"/>
      <c r="KD71" s="158"/>
      <c r="KE71" s="158"/>
      <c r="KF71" s="158"/>
      <c r="KG71" s="158"/>
      <c r="KH71" s="158"/>
      <c r="KI71" s="158"/>
      <c r="KJ71" s="158"/>
      <c r="KK71" s="158"/>
      <c r="KL71" s="158"/>
      <c r="KM71" s="158"/>
      <c r="KN71" s="158"/>
      <c r="KO71" s="158"/>
      <c r="KP71" s="158"/>
      <c r="KQ71" s="158"/>
      <c r="KR71" s="158"/>
      <c r="KS71" s="158"/>
      <c r="KT71" s="158"/>
      <c r="KU71" s="158"/>
      <c r="KV71" s="158"/>
      <c r="KW71" s="158"/>
      <c r="KX71" s="158"/>
      <c r="KY71" s="158"/>
      <c r="KZ71" s="158"/>
      <c r="LA71" s="158"/>
      <c r="LB71" s="158"/>
      <c r="LC71" s="158"/>
      <c r="LD71" s="158"/>
      <c r="LE71" s="158"/>
      <c r="LF71" s="158"/>
      <c r="LG71" s="158"/>
      <c r="LH71" s="158"/>
      <c r="LI71" s="158"/>
      <c r="LJ71" s="158"/>
      <c r="LK71" s="158"/>
      <c r="LL71" s="158"/>
      <c r="LM71" s="158"/>
      <c r="LN71" s="158"/>
      <c r="LO71" s="158"/>
      <c r="LP71" s="158"/>
      <c r="LQ71" s="158"/>
      <c r="LR71" s="158"/>
      <c r="LS71" s="158"/>
      <c r="LT71" s="158"/>
      <c r="LU71" s="158"/>
      <c r="LV71" s="158"/>
      <c r="LW71" s="158"/>
      <c r="LX71" s="158"/>
      <c r="LY71" s="158"/>
      <c r="LZ71" s="158"/>
      <c r="MA71" s="158"/>
      <c r="MB71" s="158"/>
      <c r="MC71" s="158"/>
      <c r="MD71" s="158"/>
      <c r="ME71" s="158"/>
      <c r="MF71" s="158"/>
      <c r="MG71" s="158"/>
      <c r="MH71" s="158"/>
      <c r="MI71" s="158"/>
      <c r="MJ71" s="158"/>
      <c r="MK71" s="158"/>
      <c r="ML71" s="158"/>
      <c r="MM71" s="158"/>
      <c r="MN71" s="158"/>
      <c r="MO71" s="158"/>
      <c r="MP71" s="158"/>
      <c r="MQ71" s="158"/>
      <c r="MR71" s="158"/>
      <c r="MS71" s="158"/>
      <c r="MT71" s="158"/>
      <c r="MU71" s="158"/>
      <c r="MV71" s="158"/>
      <c r="MW71" s="158"/>
      <c r="MX71" s="158"/>
      <c r="MY71" s="158"/>
      <c r="MZ71" s="158"/>
      <c r="NA71" s="158"/>
      <c r="NB71" s="158"/>
      <c r="NC71" s="158"/>
      <c r="ND71" s="158"/>
      <c r="NE71" s="158"/>
      <c r="NF71" s="158"/>
      <c r="NG71" s="158"/>
      <c r="NH71" s="158"/>
      <c r="NI71" s="158"/>
      <c r="NJ71" s="158"/>
      <c r="NK71" s="158"/>
      <c r="NL71" s="158"/>
      <c r="NM71" s="158"/>
      <c r="NN71" s="158"/>
      <c r="NO71" s="158"/>
      <c r="NP71" s="158"/>
      <c r="NQ71" s="158"/>
      <c r="NR71" s="158"/>
      <c r="NS71" s="158"/>
      <c r="NT71" s="158"/>
      <c r="NU71" s="158"/>
      <c r="NV71" s="158"/>
      <c r="NW71" s="158"/>
      <c r="NX71" s="158"/>
      <c r="NY71" s="158"/>
      <c r="NZ71" s="158"/>
      <c r="OA71" s="158"/>
      <c r="OB71" s="158"/>
      <c r="OC71" s="158"/>
      <c r="OD71" s="158"/>
      <c r="OE71" s="158"/>
      <c r="OF71" s="158"/>
      <c r="OG71" s="158"/>
      <c r="OH71" s="158"/>
      <c r="OI71" s="158"/>
      <c r="OJ71" s="158"/>
      <c r="OK71" s="158"/>
      <c r="OL71" s="158"/>
      <c r="OM71" s="158"/>
      <c r="ON71" s="158"/>
      <c r="OO71" s="158"/>
      <c r="OP71" s="158"/>
      <c r="OQ71" s="158"/>
      <c r="OR71" s="158"/>
      <c r="OS71" s="158"/>
      <c r="OT71" s="158"/>
      <c r="OU71" s="158"/>
      <c r="OV71" s="158"/>
      <c r="OW71" s="158"/>
      <c r="OX71" s="158"/>
      <c r="OY71" s="158"/>
      <c r="OZ71" s="158"/>
      <c r="PA71" s="158"/>
      <c r="PB71" s="158"/>
      <c r="PC71" s="158"/>
      <c r="PD71" s="158"/>
      <c r="PE71" s="158"/>
      <c r="PF71" s="158"/>
      <c r="PG71" s="158"/>
      <c r="PH71" s="158"/>
      <c r="PI71" s="158"/>
      <c r="PJ71" s="158"/>
      <c r="PK71" s="158"/>
      <c r="PL71" s="158"/>
      <c r="PM71" s="158"/>
      <c r="PN71" s="158"/>
      <c r="PO71" s="158"/>
      <c r="PP71" s="158"/>
      <c r="PQ71" s="158"/>
      <c r="PR71" s="158"/>
      <c r="PS71" s="158"/>
      <c r="PT71" s="158"/>
      <c r="PU71" s="158"/>
      <c r="PV71" s="158"/>
      <c r="PW71" s="158"/>
      <c r="PX71" s="158"/>
      <c r="PY71" s="158"/>
      <c r="PZ71" s="158"/>
      <c r="QA71" s="158"/>
      <c r="QB71" s="158"/>
      <c r="QC71" s="158"/>
      <c r="QD71" s="158"/>
      <c r="QE71" s="158"/>
      <c r="QF71" s="158"/>
      <c r="QG71" s="158"/>
      <c r="QH71" s="158"/>
      <c r="QI71" s="158"/>
      <c r="QJ71" s="158"/>
      <c r="QK71" s="158"/>
      <c r="QL71" s="158"/>
      <c r="QM71" s="158"/>
      <c r="QN71" s="158"/>
      <c r="QO71" s="158"/>
      <c r="QP71" s="158"/>
      <c r="QQ71" s="158"/>
      <c r="QR71" s="158"/>
      <c r="QS71" s="158"/>
      <c r="QT71" s="158"/>
      <c r="QU71" s="158"/>
      <c r="QV71" s="158"/>
      <c r="QW71" s="158"/>
      <c r="QX71" s="158"/>
      <c r="QY71" s="158"/>
      <c r="QZ71" s="158"/>
      <c r="RA71" s="158"/>
      <c r="RB71" s="158"/>
      <c r="RC71" s="158"/>
      <c r="RD71" s="158"/>
      <c r="RE71" s="158"/>
      <c r="RF71" s="158"/>
      <c r="RG71" s="158"/>
      <c r="RH71" s="158"/>
      <c r="RI71" s="158"/>
      <c r="RJ71" s="158"/>
      <c r="RK71" s="158"/>
      <c r="RL71" s="158"/>
      <c r="RM71" s="158"/>
      <c r="RN71" s="158"/>
      <c r="RO71" s="158"/>
      <c r="RP71" s="158"/>
      <c r="RQ71" s="158"/>
      <c r="RR71" s="158"/>
      <c r="RS71" s="158"/>
      <c r="RT71" s="158"/>
      <c r="RU71" s="158"/>
      <c r="RV71" s="158"/>
      <c r="RW71" s="158"/>
      <c r="RX71" s="158"/>
      <c r="RY71" s="158"/>
      <c r="RZ71" s="158"/>
      <c r="SA71" s="158"/>
      <c r="SB71" s="158"/>
      <c r="SC71" s="158"/>
      <c r="SD71" s="158"/>
      <c r="SE71" s="158"/>
      <c r="SF71" s="158"/>
      <c r="SG71" s="158"/>
      <c r="SH71" s="158"/>
      <c r="SI71" s="158"/>
      <c r="SJ71" s="158"/>
      <c r="SK71" s="158"/>
      <c r="SL71" s="158"/>
      <c r="SM71" s="158"/>
      <c r="SN71" s="158"/>
      <c r="SO71" s="158"/>
      <c r="SP71" s="158"/>
      <c r="SQ71" s="158"/>
      <c r="SR71" s="158"/>
      <c r="SS71" s="158"/>
      <c r="ST71" s="158"/>
      <c r="SU71" s="158"/>
      <c r="SV71" s="158"/>
      <c r="SW71" s="158"/>
      <c r="SX71" s="158"/>
      <c r="SY71" s="158"/>
      <c r="SZ71" s="158"/>
      <c r="TA71" s="158"/>
      <c r="TB71" s="158"/>
      <c r="TC71" s="158"/>
      <c r="TD71" s="158"/>
      <c r="TE71" s="158"/>
      <c r="TF71" s="158"/>
      <c r="TG71" s="158"/>
      <c r="TH71" s="158"/>
      <c r="TI71" s="158"/>
      <c r="TJ71" s="158"/>
      <c r="TK71" s="158"/>
      <c r="TL71" s="158"/>
      <c r="TM71" s="158"/>
      <c r="TN71" s="158"/>
      <c r="TO71" s="158"/>
      <c r="TP71" s="158"/>
      <c r="TQ71" s="158"/>
      <c r="TR71" s="158"/>
      <c r="TS71" s="158"/>
      <c r="TT71" s="158"/>
      <c r="TU71" s="158"/>
      <c r="TV71" s="158"/>
      <c r="TW71" s="158"/>
      <c r="TX71" s="158"/>
      <c r="TY71" s="158"/>
      <c r="TZ71" s="158"/>
      <c r="UA71" s="158"/>
      <c r="UB71" s="158"/>
      <c r="UC71" s="158"/>
      <c r="UD71" s="158"/>
      <c r="UE71" s="158"/>
      <c r="UF71" s="158"/>
      <c r="UG71" s="158"/>
      <c r="UH71" s="158"/>
      <c r="UI71" s="158"/>
      <c r="UJ71" s="158"/>
      <c r="UK71" s="158"/>
      <c r="UL71" s="158"/>
      <c r="UM71" s="158"/>
      <c r="UN71" s="158"/>
      <c r="UO71" s="158"/>
      <c r="UP71" s="158"/>
      <c r="UQ71" s="158"/>
      <c r="UR71" s="158"/>
      <c r="US71" s="158"/>
      <c r="UT71" s="158"/>
      <c r="UU71" s="158"/>
      <c r="UV71" s="158"/>
      <c r="UW71" s="158"/>
      <c r="UX71" s="158"/>
      <c r="UY71" s="158"/>
      <c r="UZ71" s="158"/>
      <c r="VA71" s="158"/>
      <c r="VB71" s="158"/>
      <c r="VC71" s="158"/>
      <c r="VD71" s="158"/>
      <c r="VE71" s="158"/>
      <c r="VF71" s="158"/>
      <c r="VG71" s="158"/>
      <c r="VH71" s="158"/>
      <c r="VI71" s="158"/>
      <c r="VJ71" s="158"/>
      <c r="VK71" s="158"/>
      <c r="VL71" s="158"/>
      <c r="VM71" s="158"/>
      <c r="VN71" s="158"/>
      <c r="VO71" s="158"/>
      <c r="VP71" s="158"/>
      <c r="VQ71" s="158"/>
      <c r="VR71" s="158"/>
      <c r="VS71" s="158"/>
      <c r="VT71" s="158"/>
      <c r="VU71" s="158"/>
      <c r="VV71" s="158"/>
      <c r="VW71" s="158"/>
      <c r="VX71" s="158"/>
      <c r="VY71" s="158"/>
      <c r="VZ71" s="158"/>
      <c r="WA71" s="158"/>
      <c r="WB71" s="158"/>
      <c r="WC71" s="158"/>
      <c r="WD71" s="158"/>
      <c r="WE71" s="158"/>
      <c r="WF71" s="158"/>
      <c r="WG71" s="158"/>
      <c r="WH71" s="158"/>
      <c r="WI71" s="158"/>
      <c r="WJ71" s="158"/>
      <c r="WK71" s="158"/>
      <c r="WL71" s="158"/>
      <c r="WM71" s="158"/>
      <c r="WN71" s="158"/>
      <c r="WO71" s="158"/>
      <c r="WP71" s="158"/>
      <c r="WQ71" s="158"/>
      <c r="WR71" s="158"/>
      <c r="WS71" s="158"/>
      <c r="WT71" s="158"/>
      <c r="WU71" s="158"/>
      <c r="WV71" s="158"/>
      <c r="WW71" s="158"/>
      <c r="WX71" s="158"/>
      <c r="WY71" s="158"/>
      <c r="WZ71" s="158"/>
      <c r="XA71" s="158"/>
      <c r="XB71" s="158"/>
      <c r="XC71" s="158"/>
      <c r="XD71" s="158"/>
      <c r="XE71" s="158"/>
      <c r="XF71" s="158"/>
      <c r="XG71" s="158"/>
      <c r="XH71" s="158"/>
      <c r="XI71" s="158"/>
      <c r="XJ71" s="158"/>
      <c r="XK71" s="158"/>
      <c r="XL71" s="158"/>
      <c r="XM71" s="158"/>
      <c r="XN71" s="158"/>
      <c r="XO71" s="158"/>
      <c r="XP71" s="158"/>
      <c r="XQ71" s="158"/>
      <c r="XR71" s="158"/>
      <c r="XS71" s="158"/>
      <c r="XT71" s="158"/>
      <c r="XU71" s="158"/>
      <c r="XV71" s="158"/>
      <c r="XW71" s="158"/>
      <c r="XX71" s="158"/>
      <c r="XY71" s="158"/>
      <c r="XZ71" s="158"/>
      <c r="YA71" s="158"/>
      <c r="YB71" s="158"/>
      <c r="YC71" s="158"/>
      <c r="YD71" s="158"/>
      <c r="YE71" s="158"/>
      <c r="YF71" s="158"/>
      <c r="YG71" s="158"/>
      <c r="YH71" s="158"/>
      <c r="YI71" s="158"/>
      <c r="YJ71" s="158"/>
      <c r="YK71" s="158"/>
      <c r="YL71" s="158"/>
      <c r="YM71" s="158"/>
      <c r="YN71" s="158"/>
      <c r="YO71" s="158"/>
      <c r="YP71" s="158"/>
      <c r="YQ71" s="158"/>
      <c r="YR71" s="158"/>
      <c r="YS71" s="158"/>
      <c r="YT71" s="158"/>
      <c r="YU71" s="158"/>
      <c r="YV71" s="158"/>
      <c r="YW71" s="158"/>
      <c r="YX71" s="158"/>
      <c r="YY71" s="158"/>
      <c r="YZ71" s="158"/>
      <c r="ZA71" s="158"/>
      <c r="ZB71" s="158"/>
      <c r="ZC71" s="158"/>
      <c r="ZD71" s="158"/>
      <c r="ZE71" s="158"/>
      <c r="ZF71" s="158"/>
      <c r="ZG71" s="158"/>
      <c r="ZH71" s="158"/>
      <c r="ZI71" s="158"/>
      <c r="ZJ71" s="158"/>
      <c r="ZK71" s="158"/>
      <c r="ZL71" s="158"/>
      <c r="ZM71" s="158"/>
      <c r="ZN71" s="158"/>
      <c r="ZO71" s="158"/>
      <c r="ZP71" s="158"/>
      <c r="ZQ71" s="158"/>
      <c r="ZR71" s="158"/>
      <c r="ZS71" s="158"/>
      <c r="ZT71" s="158"/>
      <c r="ZU71" s="158"/>
      <c r="ZV71" s="158"/>
      <c r="ZW71" s="158"/>
      <c r="ZX71" s="158"/>
      <c r="ZY71" s="158"/>
      <c r="ZZ71" s="158"/>
      <c r="AAA71" s="158"/>
      <c r="AAB71" s="158"/>
      <c r="AAC71" s="158"/>
      <c r="AAD71" s="158"/>
      <c r="AAE71" s="158"/>
      <c r="AAF71" s="158"/>
      <c r="AAG71" s="158"/>
      <c r="AAH71" s="158"/>
      <c r="AAI71" s="158"/>
      <c r="AAJ71" s="158"/>
      <c r="AAK71" s="158"/>
      <c r="AAL71" s="158"/>
      <c r="AAM71" s="158"/>
      <c r="AAN71" s="158"/>
      <c r="AAO71" s="158"/>
      <c r="AAP71" s="158"/>
      <c r="AAQ71" s="158"/>
      <c r="AAR71" s="158"/>
      <c r="AAS71" s="158"/>
      <c r="AAT71" s="158"/>
      <c r="AAU71" s="158"/>
      <c r="AAV71" s="158"/>
      <c r="AAW71" s="158"/>
      <c r="AAX71" s="158"/>
      <c r="AAY71" s="158"/>
      <c r="AAZ71" s="158"/>
      <c r="ABA71" s="158"/>
      <c r="ABB71" s="158"/>
      <c r="ABC71" s="158"/>
      <c r="ABD71" s="158"/>
      <c r="ABE71" s="158"/>
      <c r="ABF71" s="158"/>
      <c r="ABG71" s="158"/>
      <c r="ABH71" s="158"/>
      <c r="ABI71" s="158"/>
      <c r="ABJ71" s="158"/>
      <c r="ABK71" s="158"/>
      <c r="ABL71" s="158"/>
      <c r="ABM71" s="158"/>
      <c r="ABN71" s="158"/>
      <c r="ABO71" s="158"/>
      <c r="ABP71" s="158"/>
      <c r="ABQ71" s="158"/>
      <c r="ABR71" s="158"/>
      <c r="ABS71" s="158"/>
      <c r="ABT71" s="158"/>
      <c r="ABU71" s="158"/>
      <c r="ABV71" s="158"/>
      <c r="ABW71" s="158"/>
      <c r="ABX71" s="158"/>
      <c r="ABY71" s="158"/>
      <c r="ABZ71" s="158"/>
      <c r="ACA71" s="158"/>
      <c r="ACB71" s="158"/>
      <c r="ACC71" s="158"/>
      <c r="ACD71" s="158"/>
      <c r="ACE71" s="158"/>
      <c r="ACF71" s="158"/>
      <c r="ACG71" s="158"/>
      <c r="ACH71" s="158"/>
      <c r="ACI71" s="158"/>
      <c r="ACJ71" s="158"/>
      <c r="ACK71" s="158"/>
      <c r="ACL71" s="158"/>
      <c r="ACM71" s="158"/>
      <c r="ACN71" s="158"/>
      <c r="ACO71" s="158"/>
      <c r="ACP71" s="158"/>
      <c r="ACQ71" s="158"/>
      <c r="ACR71" s="158"/>
      <c r="ACS71" s="158"/>
      <c r="ACT71" s="158"/>
      <c r="ACU71" s="158"/>
      <c r="ACV71" s="158"/>
      <c r="ACW71" s="158"/>
      <c r="ACX71" s="158"/>
      <c r="ACY71" s="158"/>
      <c r="ACZ71" s="158"/>
      <c r="ADA71" s="158"/>
      <c r="ADB71" s="158"/>
      <c r="ADC71" s="158"/>
      <c r="ADD71" s="158"/>
      <c r="ADE71" s="158"/>
      <c r="ADF71" s="158"/>
      <c r="ADG71" s="158"/>
      <c r="ADH71" s="158"/>
      <c r="ADI71" s="158"/>
      <c r="ADJ71" s="158"/>
      <c r="ADK71" s="158"/>
      <c r="ADL71" s="158"/>
      <c r="ADM71" s="158"/>
      <c r="ADN71" s="158"/>
      <c r="ADO71" s="158"/>
      <c r="ADP71" s="158"/>
      <c r="ADQ71" s="158"/>
      <c r="ADR71" s="158"/>
      <c r="ADS71" s="158"/>
      <c r="ADT71" s="158"/>
      <c r="ADU71" s="158"/>
      <c r="ADV71" s="158"/>
      <c r="ADW71" s="158"/>
      <c r="ADX71" s="158"/>
      <c r="ADY71" s="158"/>
      <c r="ADZ71" s="158"/>
      <c r="AEA71" s="158"/>
      <c r="AEB71" s="158"/>
      <c r="AEC71" s="158"/>
      <c r="AED71" s="158"/>
      <c r="AEE71" s="158"/>
      <c r="AEF71" s="158"/>
      <c r="AEG71" s="158"/>
      <c r="AEH71" s="158"/>
      <c r="AEI71" s="158"/>
      <c r="AEJ71" s="158"/>
      <c r="AEK71" s="158"/>
      <c r="AEL71" s="158"/>
      <c r="AEM71" s="158"/>
      <c r="AEN71" s="158"/>
      <c r="AEO71" s="158"/>
      <c r="AEP71" s="158"/>
      <c r="AEQ71" s="158"/>
      <c r="AER71" s="158"/>
      <c r="AES71" s="158"/>
      <c r="AET71" s="158"/>
      <c r="AEU71" s="158"/>
      <c r="AEV71" s="158"/>
      <c r="AEW71" s="158"/>
      <c r="AEX71" s="158"/>
      <c r="AEY71" s="158"/>
      <c r="AEZ71" s="158"/>
      <c r="AFA71" s="158"/>
      <c r="AFB71" s="158"/>
      <c r="AFC71" s="158"/>
      <c r="AFD71" s="158"/>
      <c r="AFE71" s="158"/>
      <c r="AFF71" s="158"/>
      <c r="AFG71" s="158"/>
      <c r="AFH71" s="158"/>
      <c r="AFI71" s="158"/>
      <c r="AFJ71" s="158"/>
      <c r="AFK71" s="158"/>
      <c r="AFL71" s="158"/>
      <c r="AFM71" s="158"/>
      <c r="AFN71" s="158"/>
      <c r="AFO71" s="158"/>
      <c r="AFP71" s="158"/>
      <c r="AFQ71" s="158"/>
      <c r="AFR71" s="158"/>
      <c r="AFS71" s="158"/>
      <c r="AFT71" s="158"/>
      <c r="AFU71" s="158"/>
      <c r="AFV71" s="158"/>
      <c r="AFW71" s="158"/>
      <c r="AFX71" s="158"/>
      <c r="AFY71" s="158"/>
      <c r="AFZ71" s="158"/>
      <c r="AGA71" s="158"/>
      <c r="AGB71" s="158"/>
      <c r="AGC71" s="158"/>
      <c r="AGD71" s="158"/>
      <c r="AGE71" s="158"/>
      <c r="AGF71" s="158"/>
      <c r="AGG71" s="158"/>
      <c r="AGH71" s="158"/>
      <c r="AGI71" s="158"/>
      <c r="AGJ71" s="158"/>
      <c r="AGK71" s="158"/>
      <c r="AGL71" s="158"/>
      <c r="AGM71" s="158"/>
      <c r="AGN71" s="158"/>
      <c r="AGO71" s="158"/>
      <c r="AGP71" s="158"/>
      <c r="AGQ71" s="158"/>
      <c r="AGR71" s="158"/>
      <c r="AGS71" s="158"/>
      <c r="AGT71" s="158"/>
      <c r="AGU71" s="158"/>
      <c r="AGV71" s="158"/>
      <c r="AGW71" s="158"/>
      <c r="AGX71" s="158"/>
      <c r="AGY71" s="158"/>
      <c r="AGZ71" s="158"/>
      <c r="AHA71" s="158"/>
      <c r="AHB71" s="158"/>
      <c r="AHC71" s="158"/>
      <c r="AHD71" s="158"/>
      <c r="AHE71" s="158"/>
      <c r="AHF71" s="158"/>
      <c r="AHG71" s="158"/>
      <c r="AHH71" s="158"/>
      <c r="AHI71" s="158"/>
      <c r="AHJ71" s="158"/>
      <c r="AHK71" s="158"/>
      <c r="AHL71" s="158"/>
      <c r="AHM71" s="158"/>
      <c r="AHN71" s="158"/>
      <c r="AHO71" s="158"/>
      <c r="AHP71" s="158"/>
      <c r="AHQ71" s="158"/>
      <c r="AHR71" s="158"/>
      <c r="AHS71" s="158"/>
      <c r="AHT71" s="158"/>
      <c r="AHU71" s="158"/>
      <c r="AHV71" s="158"/>
      <c r="AHW71" s="158"/>
      <c r="AHX71" s="158"/>
      <c r="AHY71" s="158"/>
      <c r="AHZ71" s="158"/>
      <c r="AIA71" s="158"/>
      <c r="AIB71" s="158"/>
      <c r="AIC71" s="158"/>
      <c r="AID71" s="158"/>
      <c r="AIE71" s="158"/>
      <c r="AIF71" s="158"/>
      <c r="AIG71" s="158"/>
      <c r="AIH71" s="158"/>
      <c r="AII71" s="158"/>
      <c r="AIJ71" s="158"/>
      <c r="AIK71" s="158"/>
      <c r="AIL71" s="158"/>
      <c r="AIM71" s="158"/>
      <c r="AIN71" s="158"/>
      <c r="AIO71" s="158"/>
      <c r="AIP71" s="158"/>
      <c r="AIQ71" s="158"/>
      <c r="AIR71" s="158"/>
      <c r="AIS71" s="158"/>
      <c r="AIT71" s="158"/>
      <c r="AIU71" s="158"/>
      <c r="AIV71" s="158"/>
      <c r="AIW71" s="158"/>
      <c r="AIX71" s="158"/>
      <c r="AIY71" s="158"/>
      <c r="AIZ71" s="158"/>
      <c r="AJA71" s="158"/>
      <c r="AJB71" s="158"/>
      <c r="AJC71" s="158"/>
      <c r="AJD71" s="158"/>
      <c r="AJE71" s="158"/>
      <c r="AJF71" s="158"/>
      <c r="AJG71" s="158"/>
      <c r="AJH71" s="158"/>
      <c r="AJI71" s="158"/>
      <c r="AJJ71" s="158"/>
      <c r="AJK71" s="158"/>
      <c r="AJL71" s="158"/>
      <c r="AJM71" s="158"/>
      <c r="AJN71" s="158"/>
      <c r="AJO71" s="158"/>
      <c r="AJP71" s="158"/>
      <c r="AJQ71" s="158"/>
      <c r="AJR71" s="158"/>
      <c r="AJS71" s="158"/>
      <c r="AJT71" s="158"/>
      <c r="AJU71" s="158"/>
      <c r="AJV71" s="158"/>
      <c r="AJW71" s="158"/>
      <c r="AJX71" s="158"/>
      <c r="AJY71" s="158"/>
      <c r="AJZ71" s="158"/>
      <c r="AKA71" s="158"/>
      <c r="AKB71" s="158"/>
      <c r="AKC71" s="158"/>
    </row>
    <row r="72" spans="1:965" s="8" customFormat="1" ht="11.25" customHeight="1" x14ac:dyDescent="0.2">
      <c r="A72" s="22" t="s">
        <v>565</v>
      </c>
      <c r="B72" s="54" t="s">
        <v>33</v>
      </c>
      <c r="C72" s="22" t="s">
        <v>566</v>
      </c>
      <c r="D72" s="54"/>
      <c r="E72" s="54">
        <v>16</v>
      </c>
      <c r="F72" s="54"/>
      <c r="G72" s="54"/>
      <c r="H72" s="54"/>
      <c r="I72" s="54"/>
      <c r="J72" s="54"/>
      <c r="K72" s="152"/>
      <c r="L72" s="54"/>
      <c r="M72" s="54"/>
      <c r="N72" s="54"/>
      <c r="O72" s="54"/>
      <c r="P72" s="46">
        <f>SUM(D72:O72)</f>
        <v>16</v>
      </c>
      <c r="Q72" s="46"/>
      <c r="R72" s="46">
        <f>COUNT(D72:O72)</f>
        <v>1</v>
      </c>
      <c r="T72" s="158"/>
      <c r="U72" s="158"/>
      <c r="V72" s="158"/>
      <c r="W72" s="158"/>
      <c r="X72" s="158"/>
      <c r="Y72" s="158"/>
      <c r="Z72" s="158"/>
      <c r="AA72" s="158"/>
      <c r="AB72" s="158"/>
      <c r="AC72" s="158"/>
      <c r="AD72" s="158"/>
      <c r="AE72" s="158"/>
      <c r="AF72" s="158"/>
      <c r="AG72" s="158"/>
      <c r="AH72" s="158"/>
      <c r="AI72" s="158"/>
      <c r="AJ72" s="158"/>
      <c r="AK72" s="158"/>
      <c r="AL72" s="158"/>
      <c r="AM72" s="158"/>
      <c r="AN72" s="158"/>
      <c r="AO72" s="158"/>
      <c r="AP72" s="158"/>
      <c r="AQ72" s="158"/>
      <c r="AR72" s="158"/>
      <c r="AS72" s="158"/>
      <c r="AT72" s="158"/>
      <c r="AU72" s="158"/>
      <c r="AV72" s="158"/>
      <c r="AW72" s="158"/>
      <c r="AX72" s="158"/>
      <c r="AY72" s="158"/>
      <c r="AZ72" s="158"/>
      <c r="BA72" s="158"/>
      <c r="BB72" s="158"/>
      <c r="BC72" s="158"/>
      <c r="BD72" s="158"/>
      <c r="BE72" s="158"/>
      <c r="BF72" s="158"/>
      <c r="BG72" s="158"/>
      <c r="BH72" s="158"/>
      <c r="BI72" s="158"/>
      <c r="BJ72" s="158"/>
      <c r="BK72" s="158"/>
      <c r="BL72" s="158"/>
      <c r="BM72" s="158"/>
      <c r="BN72" s="158"/>
      <c r="BO72" s="158"/>
      <c r="BP72" s="158"/>
      <c r="BQ72" s="158"/>
      <c r="BR72" s="158"/>
      <c r="BS72" s="158"/>
      <c r="BT72" s="158"/>
      <c r="BU72" s="158"/>
      <c r="BV72" s="158"/>
      <c r="BW72" s="158"/>
      <c r="BX72" s="158"/>
      <c r="BY72" s="158"/>
      <c r="BZ72" s="158"/>
      <c r="CA72" s="158"/>
      <c r="CB72" s="158"/>
      <c r="CC72" s="158"/>
      <c r="CD72" s="158"/>
      <c r="CE72" s="158"/>
      <c r="CF72" s="158"/>
      <c r="CG72" s="158"/>
      <c r="CH72" s="158"/>
      <c r="CI72" s="158"/>
      <c r="CJ72" s="158"/>
      <c r="CK72" s="158"/>
      <c r="CL72" s="158"/>
      <c r="CM72" s="158"/>
      <c r="CN72" s="158"/>
      <c r="CO72" s="158"/>
      <c r="CP72" s="158"/>
      <c r="CQ72" s="158"/>
      <c r="CR72" s="158"/>
      <c r="CS72" s="158"/>
      <c r="CT72" s="158"/>
      <c r="CU72" s="158"/>
      <c r="CV72" s="158"/>
      <c r="CW72" s="158"/>
      <c r="CX72" s="158"/>
      <c r="CY72" s="158"/>
      <c r="CZ72" s="158"/>
      <c r="DA72" s="158"/>
      <c r="DB72" s="158"/>
      <c r="DC72" s="158"/>
      <c r="DD72" s="158"/>
      <c r="DE72" s="158"/>
      <c r="DF72" s="158"/>
      <c r="DG72" s="158"/>
      <c r="DH72" s="158"/>
      <c r="DI72" s="158"/>
      <c r="DJ72" s="158"/>
      <c r="DK72" s="158"/>
      <c r="DL72" s="158"/>
      <c r="DM72" s="158"/>
      <c r="DN72" s="158"/>
      <c r="DO72" s="158"/>
      <c r="DP72" s="158"/>
      <c r="DQ72" s="158"/>
      <c r="DR72" s="158"/>
      <c r="DS72" s="158"/>
      <c r="DT72" s="158"/>
      <c r="DU72" s="158"/>
      <c r="DV72" s="158"/>
      <c r="DW72" s="158"/>
      <c r="DX72" s="158"/>
      <c r="DY72" s="158"/>
      <c r="DZ72" s="158"/>
      <c r="EA72" s="158"/>
      <c r="EB72" s="158"/>
      <c r="EC72" s="158"/>
      <c r="ED72" s="158"/>
      <c r="EE72" s="158"/>
      <c r="EF72" s="158"/>
      <c r="EG72" s="158"/>
      <c r="EH72" s="158"/>
      <c r="EI72" s="158"/>
      <c r="EJ72" s="158"/>
      <c r="EK72" s="158"/>
      <c r="EL72" s="158"/>
      <c r="EM72" s="158"/>
      <c r="EN72" s="158"/>
      <c r="EO72" s="158"/>
      <c r="EP72" s="158"/>
      <c r="EQ72" s="158"/>
      <c r="ER72" s="158"/>
      <c r="ES72" s="158"/>
      <c r="ET72" s="158"/>
      <c r="EU72" s="158"/>
      <c r="EV72" s="158"/>
      <c r="EW72" s="158"/>
      <c r="EX72" s="158"/>
      <c r="EY72" s="158"/>
      <c r="EZ72" s="158"/>
      <c r="FA72" s="158"/>
      <c r="FB72" s="158"/>
      <c r="FC72" s="158"/>
      <c r="FD72" s="158"/>
      <c r="FE72" s="158"/>
      <c r="FF72" s="158"/>
      <c r="FG72" s="158"/>
      <c r="FH72" s="158"/>
      <c r="FI72" s="158"/>
      <c r="FJ72" s="158"/>
      <c r="FK72" s="158"/>
      <c r="FL72" s="158"/>
      <c r="FM72" s="158"/>
      <c r="FN72" s="158"/>
      <c r="FO72" s="158"/>
      <c r="FP72" s="158"/>
      <c r="FQ72" s="158"/>
      <c r="FR72" s="158"/>
      <c r="FS72" s="158"/>
      <c r="FT72" s="158"/>
      <c r="FU72" s="158"/>
      <c r="FV72" s="158"/>
      <c r="FW72" s="158"/>
      <c r="FX72" s="158"/>
      <c r="FY72" s="158"/>
      <c r="FZ72" s="158"/>
      <c r="GA72" s="158"/>
      <c r="GB72" s="158"/>
      <c r="GC72" s="158"/>
      <c r="GD72" s="158"/>
      <c r="GE72" s="158"/>
      <c r="GF72" s="158"/>
      <c r="GG72" s="158"/>
      <c r="GH72" s="158"/>
      <c r="GI72" s="158"/>
      <c r="GJ72" s="158"/>
      <c r="GK72" s="158"/>
      <c r="GL72" s="158"/>
      <c r="GM72" s="158"/>
      <c r="GN72" s="158"/>
      <c r="GO72" s="158"/>
      <c r="GP72" s="158"/>
      <c r="GQ72" s="158"/>
      <c r="GR72" s="158"/>
      <c r="GS72" s="158"/>
      <c r="GT72" s="158"/>
      <c r="GU72" s="158"/>
      <c r="GV72" s="158"/>
      <c r="GW72" s="158"/>
      <c r="GX72" s="158"/>
      <c r="GY72" s="158"/>
      <c r="GZ72" s="158"/>
      <c r="HA72" s="158"/>
      <c r="HB72" s="158"/>
      <c r="HC72" s="158"/>
      <c r="HD72" s="158"/>
      <c r="HE72" s="158"/>
      <c r="HF72" s="158"/>
      <c r="HG72" s="158"/>
      <c r="HH72" s="158"/>
      <c r="HI72" s="158"/>
      <c r="HJ72" s="158"/>
      <c r="HK72" s="158"/>
      <c r="HL72" s="158"/>
      <c r="HM72" s="158"/>
      <c r="HN72" s="158"/>
      <c r="HO72" s="158"/>
      <c r="HP72" s="158"/>
      <c r="HQ72" s="158"/>
      <c r="HR72" s="158"/>
      <c r="HS72" s="158"/>
      <c r="HT72" s="158"/>
      <c r="HU72" s="158"/>
      <c r="HV72" s="158"/>
      <c r="HW72" s="158"/>
      <c r="HX72" s="158"/>
      <c r="HY72" s="158"/>
      <c r="HZ72" s="158"/>
      <c r="IA72" s="158"/>
      <c r="IB72" s="158"/>
      <c r="IC72" s="158"/>
      <c r="ID72" s="158"/>
      <c r="IE72" s="158"/>
      <c r="IF72" s="158"/>
      <c r="IG72" s="158"/>
      <c r="IH72" s="158"/>
      <c r="II72" s="158"/>
      <c r="IJ72" s="158"/>
      <c r="IK72" s="158"/>
      <c r="IL72" s="158"/>
      <c r="IM72" s="158"/>
      <c r="IN72" s="158"/>
      <c r="IO72" s="158"/>
      <c r="IP72" s="158"/>
      <c r="IQ72" s="158"/>
      <c r="IR72" s="158"/>
      <c r="IS72" s="158"/>
      <c r="IT72" s="158"/>
      <c r="IU72" s="158"/>
      <c r="IV72" s="158"/>
      <c r="IW72" s="158"/>
      <c r="IX72" s="158"/>
      <c r="IY72" s="158"/>
      <c r="IZ72" s="158"/>
      <c r="JA72" s="158"/>
      <c r="JB72" s="158"/>
      <c r="JC72" s="158"/>
      <c r="JD72" s="158"/>
      <c r="JE72" s="158"/>
      <c r="JF72" s="158"/>
      <c r="JG72" s="158"/>
      <c r="JH72" s="158"/>
      <c r="JI72" s="158"/>
      <c r="JJ72" s="158"/>
      <c r="JK72" s="158"/>
      <c r="JL72" s="158"/>
      <c r="JM72" s="158"/>
      <c r="JN72" s="158"/>
      <c r="JO72" s="158"/>
      <c r="JP72" s="158"/>
      <c r="JQ72" s="158"/>
      <c r="JR72" s="158"/>
      <c r="JS72" s="158"/>
      <c r="JT72" s="158"/>
      <c r="JU72" s="158"/>
      <c r="JV72" s="158"/>
      <c r="JW72" s="158"/>
      <c r="JX72" s="158"/>
      <c r="JY72" s="158"/>
      <c r="JZ72" s="158"/>
      <c r="KA72" s="158"/>
      <c r="KB72" s="158"/>
      <c r="KC72" s="158"/>
      <c r="KD72" s="158"/>
      <c r="KE72" s="158"/>
      <c r="KF72" s="158"/>
      <c r="KG72" s="158"/>
      <c r="KH72" s="158"/>
      <c r="KI72" s="158"/>
      <c r="KJ72" s="158"/>
      <c r="KK72" s="158"/>
      <c r="KL72" s="158"/>
      <c r="KM72" s="158"/>
      <c r="KN72" s="158"/>
      <c r="KO72" s="158"/>
      <c r="KP72" s="158"/>
      <c r="KQ72" s="158"/>
      <c r="KR72" s="158"/>
      <c r="KS72" s="158"/>
      <c r="KT72" s="158"/>
      <c r="KU72" s="158"/>
      <c r="KV72" s="158"/>
      <c r="KW72" s="158"/>
      <c r="KX72" s="158"/>
      <c r="KY72" s="158"/>
      <c r="KZ72" s="158"/>
      <c r="LA72" s="158"/>
      <c r="LB72" s="158"/>
      <c r="LC72" s="158"/>
      <c r="LD72" s="158"/>
      <c r="LE72" s="158"/>
      <c r="LF72" s="158"/>
      <c r="LG72" s="158"/>
      <c r="LH72" s="158"/>
      <c r="LI72" s="158"/>
      <c r="LJ72" s="158"/>
      <c r="LK72" s="158"/>
      <c r="LL72" s="158"/>
      <c r="LM72" s="158"/>
      <c r="LN72" s="158"/>
      <c r="LO72" s="158"/>
      <c r="LP72" s="158"/>
      <c r="LQ72" s="158"/>
      <c r="LR72" s="158"/>
      <c r="LS72" s="158"/>
      <c r="LT72" s="158"/>
      <c r="LU72" s="158"/>
      <c r="LV72" s="158"/>
      <c r="LW72" s="158"/>
      <c r="LX72" s="158"/>
      <c r="LY72" s="158"/>
      <c r="LZ72" s="158"/>
      <c r="MA72" s="158"/>
      <c r="MB72" s="158"/>
      <c r="MC72" s="158"/>
      <c r="MD72" s="158"/>
      <c r="ME72" s="158"/>
      <c r="MF72" s="158"/>
      <c r="MG72" s="158"/>
      <c r="MH72" s="158"/>
      <c r="MI72" s="158"/>
      <c r="MJ72" s="158"/>
      <c r="MK72" s="158"/>
      <c r="ML72" s="158"/>
      <c r="MM72" s="158"/>
      <c r="MN72" s="158"/>
      <c r="MO72" s="158"/>
      <c r="MP72" s="158"/>
      <c r="MQ72" s="158"/>
      <c r="MR72" s="158"/>
      <c r="MS72" s="158"/>
      <c r="MT72" s="158"/>
      <c r="MU72" s="158"/>
      <c r="MV72" s="158"/>
      <c r="MW72" s="158"/>
      <c r="MX72" s="158"/>
      <c r="MY72" s="158"/>
      <c r="MZ72" s="158"/>
      <c r="NA72" s="158"/>
      <c r="NB72" s="158"/>
      <c r="NC72" s="158"/>
      <c r="ND72" s="158"/>
      <c r="NE72" s="158"/>
      <c r="NF72" s="158"/>
      <c r="NG72" s="158"/>
      <c r="NH72" s="158"/>
      <c r="NI72" s="158"/>
      <c r="NJ72" s="158"/>
      <c r="NK72" s="158"/>
      <c r="NL72" s="158"/>
      <c r="NM72" s="158"/>
      <c r="NN72" s="158"/>
      <c r="NO72" s="158"/>
      <c r="NP72" s="158"/>
      <c r="NQ72" s="158"/>
      <c r="NR72" s="158"/>
      <c r="NS72" s="158"/>
      <c r="NT72" s="158"/>
      <c r="NU72" s="158"/>
      <c r="NV72" s="158"/>
      <c r="NW72" s="158"/>
      <c r="NX72" s="158"/>
      <c r="NY72" s="158"/>
      <c r="NZ72" s="158"/>
      <c r="OA72" s="158"/>
      <c r="OB72" s="158"/>
      <c r="OC72" s="158"/>
      <c r="OD72" s="158"/>
      <c r="OE72" s="158"/>
      <c r="OF72" s="158"/>
      <c r="OG72" s="158"/>
      <c r="OH72" s="158"/>
      <c r="OI72" s="158"/>
      <c r="OJ72" s="158"/>
      <c r="OK72" s="158"/>
      <c r="OL72" s="158"/>
      <c r="OM72" s="158"/>
      <c r="ON72" s="158"/>
      <c r="OO72" s="158"/>
      <c r="OP72" s="158"/>
      <c r="OQ72" s="158"/>
      <c r="OR72" s="158"/>
      <c r="OS72" s="158"/>
      <c r="OT72" s="158"/>
      <c r="OU72" s="158"/>
      <c r="OV72" s="158"/>
      <c r="OW72" s="158"/>
      <c r="OX72" s="158"/>
      <c r="OY72" s="158"/>
      <c r="OZ72" s="158"/>
      <c r="PA72" s="158"/>
      <c r="PB72" s="158"/>
      <c r="PC72" s="158"/>
      <c r="PD72" s="158"/>
      <c r="PE72" s="158"/>
      <c r="PF72" s="158"/>
      <c r="PG72" s="158"/>
      <c r="PH72" s="158"/>
      <c r="PI72" s="158"/>
      <c r="PJ72" s="158"/>
      <c r="PK72" s="158"/>
      <c r="PL72" s="158"/>
      <c r="PM72" s="158"/>
      <c r="PN72" s="158"/>
      <c r="PO72" s="158"/>
      <c r="PP72" s="158"/>
      <c r="PQ72" s="158"/>
      <c r="PR72" s="158"/>
      <c r="PS72" s="158"/>
      <c r="PT72" s="158"/>
      <c r="PU72" s="158"/>
      <c r="PV72" s="158"/>
      <c r="PW72" s="158"/>
      <c r="PX72" s="158"/>
      <c r="PY72" s="158"/>
      <c r="PZ72" s="158"/>
      <c r="QA72" s="158"/>
      <c r="QB72" s="158"/>
      <c r="QC72" s="158"/>
      <c r="QD72" s="158"/>
      <c r="QE72" s="158"/>
      <c r="QF72" s="158"/>
      <c r="QG72" s="158"/>
      <c r="QH72" s="158"/>
      <c r="QI72" s="158"/>
      <c r="QJ72" s="158"/>
      <c r="QK72" s="158"/>
      <c r="QL72" s="158"/>
      <c r="QM72" s="158"/>
      <c r="QN72" s="158"/>
      <c r="QO72" s="158"/>
      <c r="QP72" s="158"/>
      <c r="QQ72" s="158"/>
      <c r="QR72" s="158"/>
      <c r="QS72" s="158"/>
      <c r="QT72" s="158"/>
      <c r="QU72" s="158"/>
      <c r="QV72" s="158"/>
      <c r="QW72" s="158"/>
      <c r="QX72" s="158"/>
      <c r="QY72" s="158"/>
      <c r="QZ72" s="158"/>
      <c r="RA72" s="158"/>
      <c r="RB72" s="158"/>
      <c r="RC72" s="158"/>
      <c r="RD72" s="158"/>
      <c r="RE72" s="158"/>
      <c r="RF72" s="158"/>
      <c r="RG72" s="158"/>
      <c r="RH72" s="158"/>
      <c r="RI72" s="158"/>
      <c r="RJ72" s="158"/>
      <c r="RK72" s="158"/>
      <c r="RL72" s="158"/>
      <c r="RM72" s="158"/>
      <c r="RN72" s="158"/>
      <c r="RO72" s="158"/>
      <c r="RP72" s="158"/>
      <c r="RQ72" s="158"/>
      <c r="RR72" s="158"/>
      <c r="RS72" s="158"/>
      <c r="RT72" s="158"/>
      <c r="RU72" s="158"/>
      <c r="RV72" s="158"/>
      <c r="RW72" s="158"/>
      <c r="RX72" s="158"/>
      <c r="RY72" s="158"/>
      <c r="RZ72" s="158"/>
      <c r="SA72" s="158"/>
      <c r="SB72" s="158"/>
      <c r="SC72" s="158"/>
      <c r="SD72" s="158"/>
      <c r="SE72" s="158"/>
      <c r="SF72" s="158"/>
      <c r="SG72" s="158"/>
      <c r="SH72" s="158"/>
      <c r="SI72" s="158"/>
      <c r="SJ72" s="158"/>
      <c r="SK72" s="158"/>
      <c r="SL72" s="158"/>
      <c r="SM72" s="158"/>
      <c r="SN72" s="158"/>
      <c r="SO72" s="158"/>
      <c r="SP72" s="158"/>
      <c r="SQ72" s="158"/>
      <c r="SR72" s="158"/>
      <c r="SS72" s="158"/>
      <c r="ST72" s="158"/>
      <c r="SU72" s="158"/>
      <c r="SV72" s="158"/>
      <c r="SW72" s="158"/>
      <c r="SX72" s="158"/>
      <c r="SY72" s="158"/>
      <c r="SZ72" s="158"/>
      <c r="TA72" s="158"/>
      <c r="TB72" s="158"/>
      <c r="TC72" s="158"/>
      <c r="TD72" s="158"/>
      <c r="TE72" s="158"/>
      <c r="TF72" s="158"/>
      <c r="TG72" s="158"/>
      <c r="TH72" s="158"/>
      <c r="TI72" s="158"/>
      <c r="TJ72" s="158"/>
      <c r="TK72" s="158"/>
      <c r="TL72" s="158"/>
      <c r="TM72" s="158"/>
      <c r="TN72" s="158"/>
      <c r="TO72" s="158"/>
      <c r="TP72" s="158"/>
      <c r="TQ72" s="158"/>
      <c r="TR72" s="158"/>
      <c r="TS72" s="158"/>
      <c r="TT72" s="158"/>
      <c r="TU72" s="158"/>
      <c r="TV72" s="158"/>
      <c r="TW72" s="158"/>
      <c r="TX72" s="158"/>
      <c r="TY72" s="158"/>
      <c r="TZ72" s="158"/>
      <c r="UA72" s="158"/>
      <c r="UB72" s="158"/>
      <c r="UC72" s="158"/>
      <c r="UD72" s="158"/>
      <c r="UE72" s="158"/>
      <c r="UF72" s="158"/>
      <c r="UG72" s="158"/>
      <c r="UH72" s="158"/>
      <c r="UI72" s="158"/>
      <c r="UJ72" s="158"/>
      <c r="UK72" s="158"/>
      <c r="UL72" s="158"/>
      <c r="UM72" s="158"/>
      <c r="UN72" s="158"/>
      <c r="UO72" s="158"/>
      <c r="UP72" s="158"/>
      <c r="UQ72" s="158"/>
      <c r="UR72" s="158"/>
      <c r="US72" s="158"/>
      <c r="UT72" s="158"/>
      <c r="UU72" s="158"/>
      <c r="UV72" s="158"/>
      <c r="UW72" s="158"/>
      <c r="UX72" s="158"/>
      <c r="UY72" s="158"/>
      <c r="UZ72" s="158"/>
      <c r="VA72" s="158"/>
      <c r="VB72" s="158"/>
      <c r="VC72" s="158"/>
      <c r="VD72" s="158"/>
      <c r="VE72" s="158"/>
      <c r="VF72" s="158"/>
      <c r="VG72" s="158"/>
      <c r="VH72" s="158"/>
      <c r="VI72" s="158"/>
      <c r="VJ72" s="158"/>
      <c r="VK72" s="158"/>
      <c r="VL72" s="158"/>
      <c r="VM72" s="158"/>
      <c r="VN72" s="158"/>
      <c r="VO72" s="158"/>
      <c r="VP72" s="158"/>
      <c r="VQ72" s="158"/>
      <c r="VR72" s="158"/>
      <c r="VS72" s="158"/>
      <c r="VT72" s="158"/>
      <c r="VU72" s="158"/>
      <c r="VV72" s="158"/>
      <c r="VW72" s="158"/>
      <c r="VX72" s="158"/>
      <c r="VY72" s="158"/>
      <c r="VZ72" s="158"/>
      <c r="WA72" s="158"/>
      <c r="WB72" s="158"/>
      <c r="WC72" s="158"/>
      <c r="WD72" s="158"/>
      <c r="WE72" s="158"/>
      <c r="WF72" s="158"/>
      <c r="WG72" s="158"/>
      <c r="WH72" s="158"/>
      <c r="WI72" s="158"/>
      <c r="WJ72" s="158"/>
      <c r="WK72" s="158"/>
      <c r="WL72" s="158"/>
      <c r="WM72" s="158"/>
      <c r="WN72" s="158"/>
      <c r="WO72" s="158"/>
      <c r="WP72" s="158"/>
      <c r="WQ72" s="158"/>
      <c r="WR72" s="158"/>
      <c r="WS72" s="158"/>
      <c r="WT72" s="158"/>
      <c r="WU72" s="158"/>
      <c r="WV72" s="158"/>
      <c r="WW72" s="158"/>
      <c r="WX72" s="158"/>
      <c r="WY72" s="158"/>
      <c r="WZ72" s="158"/>
      <c r="XA72" s="158"/>
      <c r="XB72" s="158"/>
      <c r="XC72" s="158"/>
      <c r="XD72" s="158"/>
      <c r="XE72" s="158"/>
      <c r="XF72" s="158"/>
      <c r="XG72" s="158"/>
      <c r="XH72" s="158"/>
      <c r="XI72" s="158"/>
      <c r="XJ72" s="158"/>
      <c r="XK72" s="158"/>
      <c r="XL72" s="158"/>
      <c r="XM72" s="158"/>
      <c r="XN72" s="158"/>
      <c r="XO72" s="158"/>
      <c r="XP72" s="158"/>
      <c r="XQ72" s="158"/>
      <c r="XR72" s="158"/>
      <c r="XS72" s="158"/>
      <c r="XT72" s="158"/>
      <c r="XU72" s="158"/>
      <c r="XV72" s="158"/>
      <c r="XW72" s="158"/>
      <c r="XX72" s="158"/>
      <c r="XY72" s="158"/>
      <c r="XZ72" s="158"/>
      <c r="YA72" s="158"/>
      <c r="YB72" s="158"/>
      <c r="YC72" s="158"/>
      <c r="YD72" s="158"/>
      <c r="YE72" s="158"/>
      <c r="YF72" s="158"/>
      <c r="YG72" s="158"/>
      <c r="YH72" s="158"/>
      <c r="YI72" s="158"/>
      <c r="YJ72" s="158"/>
      <c r="YK72" s="158"/>
      <c r="YL72" s="158"/>
      <c r="YM72" s="158"/>
      <c r="YN72" s="158"/>
      <c r="YO72" s="158"/>
      <c r="YP72" s="158"/>
      <c r="YQ72" s="158"/>
      <c r="YR72" s="158"/>
      <c r="YS72" s="158"/>
      <c r="YT72" s="158"/>
      <c r="YU72" s="158"/>
      <c r="YV72" s="158"/>
      <c r="YW72" s="158"/>
      <c r="YX72" s="158"/>
      <c r="YY72" s="158"/>
      <c r="YZ72" s="158"/>
      <c r="ZA72" s="158"/>
      <c r="ZB72" s="158"/>
      <c r="ZC72" s="158"/>
      <c r="ZD72" s="158"/>
      <c r="ZE72" s="158"/>
      <c r="ZF72" s="158"/>
      <c r="ZG72" s="158"/>
      <c r="ZH72" s="158"/>
      <c r="ZI72" s="158"/>
      <c r="ZJ72" s="158"/>
      <c r="ZK72" s="158"/>
      <c r="ZL72" s="158"/>
      <c r="ZM72" s="158"/>
      <c r="ZN72" s="158"/>
      <c r="ZO72" s="158"/>
      <c r="ZP72" s="158"/>
      <c r="ZQ72" s="158"/>
      <c r="ZR72" s="158"/>
      <c r="ZS72" s="158"/>
      <c r="ZT72" s="158"/>
      <c r="ZU72" s="158"/>
      <c r="ZV72" s="158"/>
      <c r="ZW72" s="158"/>
      <c r="ZX72" s="158"/>
      <c r="ZY72" s="158"/>
      <c r="ZZ72" s="158"/>
      <c r="AAA72" s="158"/>
      <c r="AAB72" s="158"/>
      <c r="AAC72" s="158"/>
      <c r="AAD72" s="158"/>
      <c r="AAE72" s="158"/>
      <c r="AAF72" s="158"/>
      <c r="AAG72" s="158"/>
      <c r="AAH72" s="158"/>
      <c r="AAI72" s="158"/>
      <c r="AAJ72" s="158"/>
      <c r="AAK72" s="158"/>
      <c r="AAL72" s="158"/>
      <c r="AAM72" s="158"/>
      <c r="AAN72" s="158"/>
      <c r="AAO72" s="158"/>
      <c r="AAP72" s="158"/>
      <c r="AAQ72" s="158"/>
      <c r="AAR72" s="158"/>
      <c r="AAS72" s="158"/>
      <c r="AAT72" s="158"/>
      <c r="AAU72" s="158"/>
      <c r="AAV72" s="158"/>
      <c r="AAW72" s="158"/>
      <c r="AAX72" s="158"/>
      <c r="AAY72" s="158"/>
      <c r="AAZ72" s="158"/>
      <c r="ABA72" s="158"/>
      <c r="ABB72" s="158"/>
      <c r="ABC72" s="158"/>
      <c r="ABD72" s="158"/>
      <c r="ABE72" s="158"/>
      <c r="ABF72" s="158"/>
      <c r="ABG72" s="158"/>
      <c r="ABH72" s="158"/>
      <c r="ABI72" s="158"/>
      <c r="ABJ72" s="158"/>
      <c r="ABK72" s="158"/>
      <c r="ABL72" s="158"/>
      <c r="ABM72" s="158"/>
      <c r="ABN72" s="158"/>
      <c r="ABO72" s="158"/>
      <c r="ABP72" s="158"/>
      <c r="ABQ72" s="158"/>
      <c r="ABR72" s="158"/>
      <c r="ABS72" s="158"/>
      <c r="ABT72" s="158"/>
      <c r="ABU72" s="158"/>
      <c r="ABV72" s="158"/>
      <c r="ABW72" s="158"/>
      <c r="ABX72" s="158"/>
      <c r="ABY72" s="158"/>
      <c r="ABZ72" s="158"/>
      <c r="ACA72" s="158"/>
      <c r="ACB72" s="158"/>
      <c r="ACC72" s="158"/>
      <c r="ACD72" s="158"/>
      <c r="ACE72" s="158"/>
      <c r="ACF72" s="158"/>
      <c r="ACG72" s="158"/>
      <c r="ACH72" s="158"/>
      <c r="ACI72" s="158"/>
      <c r="ACJ72" s="158"/>
      <c r="ACK72" s="158"/>
      <c r="ACL72" s="158"/>
      <c r="ACM72" s="158"/>
      <c r="ACN72" s="158"/>
      <c r="ACO72" s="158"/>
      <c r="ACP72" s="158"/>
      <c r="ACQ72" s="158"/>
      <c r="ACR72" s="158"/>
      <c r="ACS72" s="158"/>
      <c r="ACT72" s="158"/>
      <c r="ACU72" s="158"/>
      <c r="ACV72" s="158"/>
      <c r="ACW72" s="158"/>
      <c r="ACX72" s="158"/>
      <c r="ACY72" s="158"/>
      <c r="ACZ72" s="158"/>
      <c r="ADA72" s="158"/>
      <c r="ADB72" s="158"/>
      <c r="ADC72" s="158"/>
      <c r="ADD72" s="158"/>
      <c r="ADE72" s="158"/>
      <c r="ADF72" s="158"/>
      <c r="ADG72" s="158"/>
      <c r="ADH72" s="158"/>
      <c r="ADI72" s="158"/>
      <c r="ADJ72" s="158"/>
      <c r="ADK72" s="158"/>
      <c r="ADL72" s="158"/>
      <c r="ADM72" s="158"/>
      <c r="ADN72" s="158"/>
      <c r="ADO72" s="158"/>
      <c r="ADP72" s="158"/>
      <c r="ADQ72" s="158"/>
      <c r="ADR72" s="158"/>
      <c r="ADS72" s="158"/>
      <c r="ADT72" s="158"/>
      <c r="ADU72" s="158"/>
      <c r="ADV72" s="158"/>
      <c r="ADW72" s="158"/>
      <c r="ADX72" s="158"/>
      <c r="ADY72" s="158"/>
      <c r="ADZ72" s="158"/>
      <c r="AEA72" s="158"/>
      <c r="AEB72" s="158"/>
      <c r="AEC72" s="158"/>
      <c r="AED72" s="158"/>
      <c r="AEE72" s="158"/>
      <c r="AEF72" s="158"/>
      <c r="AEG72" s="158"/>
      <c r="AEH72" s="158"/>
      <c r="AEI72" s="158"/>
      <c r="AEJ72" s="158"/>
      <c r="AEK72" s="158"/>
      <c r="AEL72" s="158"/>
      <c r="AEM72" s="158"/>
      <c r="AEN72" s="158"/>
      <c r="AEO72" s="158"/>
      <c r="AEP72" s="158"/>
      <c r="AEQ72" s="158"/>
      <c r="AER72" s="158"/>
      <c r="AES72" s="158"/>
      <c r="AET72" s="158"/>
      <c r="AEU72" s="158"/>
      <c r="AEV72" s="158"/>
      <c r="AEW72" s="158"/>
      <c r="AEX72" s="158"/>
      <c r="AEY72" s="158"/>
      <c r="AEZ72" s="158"/>
      <c r="AFA72" s="158"/>
      <c r="AFB72" s="158"/>
      <c r="AFC72" s="158"/>
      <c r="AFD72" s="158"/>
      <c r="AFE72" s="158"/>
      <c r="AFF72" s="158"/>
      <c r="AFG72" s="158"/>
      <c r="AFH72" s="158"/>
      <c r="AFI72" s="158"/>
      <c r="AFJ72" s="158"/>
      <c r="AFK72" s="158"/>
      <c r="AFL72" s="158"/>
      <c r="AFM72" s="158"/>
      <c r="AFN72" s="158"/>
      <c r="AFO72" s="158"/>
      <c r="AFP72" s="158"/>
      <c r="AFQ72" s="158"/>
      <c r="AFR72" s="158"/>
      <c r="AFS72" s="158"/>
      <c r="AFT72" s="158"/>
      <c r="AFU72" s="158"/>
      <c r="AFV72" s="158"/>
      <c r="AFW72" s="158"/>
      <c r="AFX72" s="158"/>
      <c r="AFY72" s="158"/>
      <c r="AFZ72" s="158"/>
      <c r="AGA72" s="158"/>
      <c r="AGB72" s="158"/>
      <c r="AGC72" s="158"/>
      <c r="AGD72" s="158"/>
      <c r="AGE72" s="158"/>
      <c r="AGF72" s="158"/>
      <c r="AGG72" s="158"/>
      <c r="AGH72" s="158"/>
      <c r="AGI72" s="158"/>
      <c r="AGJ72" s="158"/>
      <c r="AGK72" s="158"/>
      <c r="AGL72" s="158"/>
      <c r="AGM72" s="158"/>
      <c r="AGN72" s="158"/>
      <c r="AGO72" s="158"/>
      <c r="AGP72" s="158"/>
      <c r="AGQ72" s="158"/>
      <c r="AGR72" s="158"/>
      <c r="AGS72" s="158"/>
      <c r="AGT72" s="158"/>
      <c r="AGU72" s="158"/>
      <c r="AGV72" s="158"/>
      <c r="AGW72" s="158"/>
      <c r="AGX72" s="158"/>
      <c r="AGY72" s="158"/>
      <c r="AGZ72" s="158"/>
      <c r="AHA72" s="158"/>
      <c r="AHB72" s="158"/>
      <c r="AHC72" s="158"/>
      <c r="AHD72" s="158"/>
      <c r="AHE72" s="158"/>
      <c r="AHF72" s="158"/>
      <c r="AHG72" s="158"/>
      <c r="AHH72" s="158"/>
      <c r="AHI72" s="158"/>
      <c r="AHJ72" s="158"/>
      <c r="AHK72" s="158"/>
      <c r="AHL72" s="158"/>
      <c r="AHM72" s="158"/>
      <c r="AHN72" s="158"/>
      <c r="AHO72" s="158"/>
      <c r="AHP72" s="158"/>
      <c r="AHQ72" s="158"/>
      <c r="AHR72" s="158"/>
      <c r="AHS72" s="158"/>
      <c r="AHT72" s="158"/>
      <c r="AHU72" s="158"/>
      <c r="AHV72" s="158"/>
      <c r="AHW72" s="158"/>
      <c r="AHX72" s="158"/>
      <c r="AHY72" s="158"/>
      <c r="AHZ72" s="158"/>
      <c r="AIA72" s="158"/>
      <c r="AIB72" s="158"/>
      <c r="AIC72" s="158"/>
      <c r="AID72" s="158"/>
      <c r="AIE72" s="158"/>
      <c r="AIF72" s="158"/>
      <c r="AIG72" s="158"/>
      <c r="AIH72" s="158"/>
      <c r="AII72" s="158"/>
      <c r="AIJ72" s="158"/>
      <c r="AIK72" s="158"/>
      <c r="AIL72" s="158"/>
      <c r="AIM72" s="158"/>
      <c r="AIN72" s="158"/>
      <c r="AIO72" s="158"/>
      <c r="AIP72" s="158"/>
      <c r="AIQ72" s="158"/>
      <c r="AIR72" s="158"/>
      <c r="AIS72" s="158"/>
      <c r="AIT72" s="158"/>
      <c r="AIU72" s="158"/>
      <c r="AIV72" s="158"/>
      <c r="AIW72" s="158"/>
      <c r="AIX72" s="158"/>
      <c r="AIY72" s="158"/>
      <c r="AIZ72" s="158"/>
      <c r="AJA72" s="158"/>
      <c r="AJB72" s="158"/>
      <c r="AJC72" s="158"/>
      <c r="AJD72" s="158"/>
      <c r="AJE72" s="158"/>
      <c r="AJF72" s="158"/>
      <c r="AJG72" s="158"/>
      <c r="AJH72" s="158"/>
      <c r="AJI72" s="158"/>
      <c r="AJJ72" s="158"/>
      <c r="AJK72" s="158"/>
      <c r="AJL72" s="158"/>
      <c r="AJM72" s="158"/>
      <c r="AJN72" s="158"/>
      <c r="AJO72" s="158"/>
      <c r="AJP72" s="158"/>
      <c r="AJQ72" s="158"/>
      <c r="AJR72" s="158"/>
      <c r="AJS72" s="158"/>
      <c r="AJT72" s="158"/>
      <c r="AJU72" s="158"/>
      <c r="AJV72" s="158"/>
      <c r="AJW72" s="158"/>
      <c r="AJX72" s="158"/>
      <c r="AJY72" s="158"/>
      <c r="AJZ72" s="158"/>
      <c r="AKA72" s="158"/>
      <c r="AKB72" s="158"/>
      <c r="AKC72" s="158"/>
    </row>
    <row r="73" spans="1:965" s="8" customFormat="1" ht="11.25" customHeight="1" x14ac:dyDescent="0.2">
      <c r="A73" s="22" t="s">
        <v>568</v>
      </c>
      <c r="B73" s="54" t="s">
        <v>33</v>
      </c>
      <c r="C73" s="22" t="s">
        <v>569</v>
      </c>
      <c r="D73" s="54"/>
      <c r="E73" s="54"/>
      <c r="F73" s="54">
        <v>16</v>
      </c>
      <c r="G73" s="54"/>
      <c r="H73" s="54"/>
      <c r="I73" s="54"/>
      <c r="J73" s="54"/>
      <c r="K73" s="152"/>
      <c r="L73" s="54"/>
      <c r="M73" s="54"/>
      <c r="N73" s="54"/>
      <c r="O73" s="54"/>
      <c r="P73" s="46">
        <f>SUM(D73:O73)</f>
        <v>16</v>
      </c>
      <c r="Q73" s="46"/>
      <c r="R73" s="46">
        <f>COUNT(D73:O73)</f>
        <v>1</v>
      </c>
      <c r="T73" s="158"/>
      <c r="U73" s="158"/>
      <c r="V73" s="158"/>
      <c r="W73" s="158"/>
      <c r="X73" s="158"/>
      <c r="Y73" s="158"/>
      <c r="Z73" s="158"/>
      <c r="AA73" s="158"/>
      <c r="AB73" s="158"/>
      <c r="AC73" s="158"/>
      <c r="AD73" s="158"/>
      <c r="AE73" s="158"/>
      <c r="AF73" s="158"/>
      <c r="AG73" s="158"/>
      <c r="AH73" s="158"/>
      <c r="AI73" s="158"/>
      <c r="AJ73" s="158"/>
      <c r="AK73" s="158"/>
      <c r="AL73" s="158"/>
      <c r="AM73" s="158"/>
      <c r="AN73" s="158"/>
      <c r="AO73" s="158"/>
      <c r="AP73" s="158"/>
      <c r="AQ73" s="158"/>
      <c r="AR73" s="158"/>
      <c r="AS73" s="158"/>
      <c r="AT73" s="158"/>
      <c r="AU73" s="158"/>
      <c r="AV73" s="158"/>
      <c r="AW73" s="158"/>
      <c r="AX73" s="158"/>
      <c r="AY73" s="158"/>
      <c r="AZ73" s="158"/>
      <c r="BA73" s="158"/>
      <c r="BB73" s="158"/>
      <c r="BC73" s="158"/>
      <c r="BD73" s="158"/>
      <c r="BE73" s="158"/>
      <c r="BF73" s="158"/>
      <c r="BG73" s="158"/>
      <c r="BH73" s="158"/>
      <c r="BI73" s="158"/>
      <c r="BJ73" s="158"/>
      <c r="BK73" s="158"/>
      <c r="BL73" s="158"/>
      <c r="BM73" s="158"/>
      <c r="BN73" s="158"/>
      <c r="BO73" s="158"/>
      <c r="BP73" s="158"/>
      <c r="BQ73" s="158"/>
      <c r="BR73" s="158"/>
      <c r="BS73" s="158"/>
      <c r="BT73" s="158"/>
      <c r="BU73" s="158"/>
      <c r="BV73" s="158"/>
      <c r="BW73" s="158"/>
      <c r="BX73" s="158"/>
      <c r="BY73" s="158"/>
      <c r="BZ73" s="158"/>
      <c r="CA73" s="158"/>
      <c r="CB73" s="158"/>
      <c r="CC73" s="158"/>
      <c r="CD73" s="158"/>
      <c r="CE73" s="158"/>
      <c r="CF73" s="158"/>
      <c r="CG73" s="158"/>
      <c r="CH73" s="158"/>
      <c r="CI73" s="158"/>
      <c r="CJ73" s="158"/>
      <c r="CK73" s="158"/>
      <c r="CL73" s="158"/>
      <c r="CM73" s="158"/>
      <c r="CN73" s="158"/>
      <c r="CO73" s="158"/>
      <c r="CP73" s="158"/>
      <c r="CQ73" s="158"/>
      <c r="CR73" s="158"/>
      <c r="CS73" s="158"/>
      <c r="CT73" s="158"/>
      <c r="CU73" s="158"/>
      <c r="CV73" s="158"/>
      <c r="CW73" s="158"/>
      <c r="CX73" s="158"/>
      <c r="CY73" s="158"/>
      <c r="CZ73" s="158"/>
      <c r="DA73" s="158"/>
      <c r="DB73" s="158"/>
      <c r="DC73" s="158"/>
      <c r="DD73" s="158"/>
      <c r="DE73" s="158"/>
      <c r="DF73" s="158"/>
      <c r="DG73" s="158"/>
      <c r="DH73" s="158"/>
      <c r="DI73" s="158"/>
      <c r="DJ73" s="158"/>
      <c r="DK73" s="158"/>
      <c r="DL73" s="158"/>
      <c r="DM73" s="158"/>
      <c r="DN73" s="158"/>
      <c r="DO73" s="158"/>
      <c r="DP73" s="158"/>
      <c r="DQ73" s="158"/>
      <c r="DR73" s="158"/>
      <c r="DS73" s="158"/>
      <c r="DT73" s="158"/>
      <c r="DU73" s="158"/>
      <c r="DV73" s="158"/>
      <c r="DW73" s="158"/>
      <c r="DX73" s="158"/>
      <c r="DY73" s="158"/>
      <c r="DZ73" s="158"/>
      <c r="EA73" s="158"/>
      <c r="EB73" s="158"/>
      <c r="EC73" s="158"/>
      <c r="ED73" s="158"/>
      <c r="EE73" s="158"/>
      <c r="EF73" s="158"/>
      <c r="EG73" s="158"/>
      <c r="EH73" s="158"/>
      <c r="EI73" s="158"/>
      <c r="EJ73" s="158"/>
      <c r="EK73" s="158"/>
      <c r="EL73" s="158"/>
      <c r="EM73" s="158"/>
      <c r="EN73" s="158"/>
      <c r="EO73" s="158"/>
      <c r="EP73" s="158"/>
      <c r="EQ73" s="158"/>
      <c r="ER73" s="158"/>
      <c r="ES73" s="158"/>
      <c r="ET73" s="158"/>
      <c r="EU73" s="158"/>
      <c r="EV73" s="158"/>
      <c r="EW73" s="158"/>
      <c r="EX73" s="158"/>
      <c r="EY73" s="158"/>
      <c r="EZ73" s="158"/>
      <c r="FA73" s="158"/>
      <c r="FB73" s="158"/>
      <c r="FC73" s="158"/>
      <c r="FD73" s="158"/>
      <c r="FE73" s="158"/>
      <c r="FF73" s="158"/>
      <c r="FG73" s="158"/>
      <c r="FH73" s="158"/>
      <c r="FI73" s="158"/>
      <c r="FJ73" s="158"/>
      <c r="FK73" s="158"/>
      <c r="FL73" s="158"/>
      <c r="FM73" s="158"/>
      <c r="FN73" s="158"/>
      <c r="FO73" s="158"/>
      <c r="FP73" s="158"/>
      <c r="FQ73" s="158"/>
      <c r="FR73" s="158"/>
      <c r="FS73" s="158"/>
      <c r="FT73" s="158"/>
      <c r="FU73" s="158"/>
      <c r="FV73" s="158"/>
      <c r="FW73" s="158"/>
      <c r="FX73" s="158"/>
      <c r="FY73" s="158"/>
      <c r="FZ73" s="158"/>
      <c r="GA73" s="158"/>
      <c r="GB73" s="158"/>
      <c r="GC73" s="158"/>
      <c r="GD73" s="158"/>
      <c r="GE73" s="158"/>
      <c r="GF73" s="158"/>
      <c r="GG73" s="158"/>
      <c r="GH73" s="158"/>
      <c r="GI73" s="158"/>
      <c r="GJ73" s="158"/>
      <c r="GK73" s="158"/>
      <c r="GL73" s="158"/>
      <c r="GM73" s="158"/>
      <c r="GN73" s="158"/>
      <c r="GO73" s="158"/>
      <c r="GP73" s="158"/>
      <c r="GQ73" s="158"/>
      <c r="GR73" s="158"/>
      <c r="GS73" s="158"/>
      <c r="GT73" s="158"/>
      <c r="GU73" s="158"/>
      <c r="GV73" s="158"/>
      <c r="GW73" s="158"/>
      <c r="GX73" s="158"/>
      <c r="GY73" s="158"/>
      <c r="GZ73" s="158"/>
      <c r="HA73" s="158"/>
      <c r="HB73" s="158"/>
      <c r="HC73" s="158"/>
      <c r="HD73" s="158"/>
      <c r="HE73" s="158"/>
      <c r="HF73" s="158"/>
      <c r="HG73" s="158"/>
      <c r="HH73" s="158"/>
      <c r="HI73" s="158"/>
      <c r="HJ73" s="158"/>
      <c r="HK73" s="158"/>
      <c r="HL73" s="158"/>
      <c r="HM73" s="158"/>
      <c r="HN73" s="158"/>
      <c r="HO73" s="158"/>
      <c r="HP73" s="158"/>
      <c r="HQ73" s="158"/>
      <c r="HR73" s="158"/>
      <c r="HS73" s="158"/>
      <c r="HT73" s="158"/>
      <c r="HU73" s="158"/>
      <c r="HV73" s="158"/>
      <c r="HW73" s="158"/>
      <c r="HX73" s="158"/>
      <c r="HY73" s="158"/>
      <c r="HZ73" s="158"/>
      <c r="IA73" s="158"/>
      <c r="IB73" s="158"/>
      <c r="IC73" s="158"/>
      <c r="ID73" s="158"/>
      <c r="IE73" s="158"/>
      <c r="IF73" s="158"/>
      <c r="IG73" s="158"/>
      <c r="IH73" s="158"/>
      <c r="II73" s="158"/>
      <c r="IJ73" s="158"/>
      <c r="IK73" s="158"/>
      <c r="IL73" s="158"/>
      <c r="IM73" s="158"/>
      <c r="IN73" s="158"/>
      <c r="IO73" s="158"/>
      <c r="IP73" s="158"/>
      <c r="IQ73" s="158"/>
      <c r="IR73" s="158"/>
      <c r="IS73" s="158"/>
      <c r="IT73" s="158"/>
      <c r="IU73" s="158"/>
      <c r="IV73" s="158"/>
      <c r="IW73" s="158"/>
      <c r="IX73" s="158"/>
      <c r="IY73" s="158"/>
      <c r="IZ73" s="158"/>
      <c r="JA73" s="158"/>
      <c r="JB73" s="158"/>
      <c r="JC73" s="158"/>
      <c r="JD73" s="158"/>
      <c r="JE73" s="158"/>
      <c r="JF73" s="158"/>
      <c r="JG73" s="158"/>
      <c r="JH73" s="158"/>
      <c r="JI73" s="158"/>
      <c r="JJ73" s="158"/>
      <c r="JK73" s="158"/>
      <c r="JL73" s="158"/>
      <c r="JM73" s="158"/>
      <c r="JN73" s="158"/>
      <c r="JO73" s="158"/>
      <c r="JP73" s="158"/>
      <c r="JQ73" s="158"/>
      <c r="JR73" s="158"/>
      <c r="JS73" s="158"/>
      <c r="JT73" s="158"/>
      <c r="JU73" s="158"/>
      <c r="JV73" s="158"/>
      <c r="JW73" s="158"/>
      <c r="JX73" s="158"/>
      <c r="JY73" s="158"/>
      <c r="JZ73" s="158"/>
      <c r="KA73" s="158"/>
      <c r="KB73" s="158"/>
      <c r="KC73" s="158"/>
      <c r="KD73" s="158"/>
      <c r="KE73" s="158"/>
      <c r="KF73" s="158"/>
      <c r="KG73" s="158"/>
      <c r="KH73" s="158"/>
      <c r="KI73" s="158"/>
      <c r="KJ73" s="158"/>
      <c r="KK73" s="158"/>
      <c r="KL73" s="158"/>
      <c r="KM73" s="158"/>
      <c r="KN73" s="158"/>
      <c r="KO73" s="158"/>
      <c r="KP73" s="158"/>
      <c r="KQ73" s="158"/>
      <c r="KR73" s="158"/>
      <c r="KS73" s="158"/>
      <c r="KT73" s="158"/>
      <c r="KU73" s="158"/>
      <c r="KV73" s="158"/>
      <c r="KW73" s="158"/>
      <c r="KX73" s="158"/>
      <c r="KY73" s="158"/>
      <c r="KZ73" s="158"/>
      <c r="LA73" s="158"/>
      <c r="LB73" s="158"/>
      <c r="LC73" s="158"/>
      <c r="LD73" s="158"/>
      <c r="LE73" s="158"/>
      <c r="LF73" s="158"/>
      <c r="LG73" s="158"/>
      <c r="LH73" s="158"/>
      <c r="LI73" s="158"/>
      <c r="LJ73" s="158"/>
      <c r="LK73" s="158"/>
      <c r="LL73" s="158"/>
      <c r="LM73" s="158"/>
      <c r="LN73" s="158"/>
      <c r="LO73" s="158"/>
      <c r="LP73" s="158"/>
      <c r="LQ73" s="158"/>
      <c r="LR73" s="158"/>
      <c r="LS73" s="158"/>
      <c r="LT73" s="158"/>
      <c r="LU73" s="158"/>
      <c r="LV73" s="158"/>
      <c r="LW73" s="158"/>
      <c r="LX73" s="158"/>
      <c r="LY73" s="158"/>
      <c r="LZ73" s="158"/>
      <c r="MA73" s="158"/>
      <c r="MB73" s="158"/>
      <c r="MC73" s="158"/>
      <c r="MD73" s="158"/>
      <c r="ME73" s="158"/>
      <c r="MF73" s="158"/>
      <c r="MG73" s="158"/>
      <c r="MH73" s="158"/>
      <c r="MI73" s="158"/>
      <c r="MJ73" s="158"/>
      <c r="MK73" s="158"/>
      <c r="ML73" s="158"/>
      <c r="MM73" s="158"/>
      <c r="MN73" s="158"/>
      <c r="MO73" s="158"/>
      <c r="MP73" s="158"/>
      <c r="MQ73" s="158"/>
      <c r="MR73" s="158"/>
      <c r="MS73" s="158"/>
      <c r="MT73" s="158"/>
      <c r="MU73" s="158"/>
      <c r="MV73" s="158"/>
      <c r="MW73" s="158"/>
      <c r="MX73" s="158"/>
      <c r="MY73" s="158"/>
      <c r="MZ73" s="158"/>
      <c r="NA73" s="158"/>
      <c r="NB73" s="158"/>
      <c r="NC73" s="158"/>
      <c r="ND73" s="158"/>
      <c r="NE73" s="158"/>
      <c r="NF73" s="158"/>
      <c r="NG73" s="158"/>
      <c r="NH73" s="158"/>
      <c r="NI73" s="158"/>
      <c r="NJ73" s="158"/>
      <c r="NK73" s="158"/>
      <c r="NL73" s="158"/>
      <c r="NM73" s="158"/>
      <c r="NN73" s="158"/>
      <c r="NO73" s="158"/>
      <c r="NP73" s="158"/>
      <c r="NQ73" s="158"/>
      <c r="NR73" s="158"/>
      <c r="NS73" s="158"/>
      <c r="NT73" s="158"/>
      <c r="NU73" s="158"/>
      <c r="NV73" s="158"/>
      <c r="NW73" s="158"/>
      <c r="NX73" s="158"/>
      <c r="NY73" s="158"/>
      <c r="NZ73" s="158"/>
      <c r="OA73" s="158"/>
      <c r="OB73" s="158"/>
      <c r="OC73" s="158"/>
      <c r="OD73" s="158"/>
      <c r="OE73" s="158"/>
      <c r="OF73" s="158"/>
      <c r="OG73" s="158"/>
      <c r="OH73" s="158"/>
      <c r="OI73" s="158"/>
      <c r="OJ73" s="158"/>
      <c r="OK73" s="158"/>
      <c r="OL73" s="158"/>
      <c r="OM73" s="158"/>
      <c r="ON73" s="158"/>
      <c r="OO73" s="158"/>
      <c r="OP73" s="158"/>
      <c r="OQ73" s="158"/>
      <c r="OR73" s="158"/>
      <c r="OS73" s="158"/>
      <c r="OT73" s="158"/>
      <c r="OU73" s="158"/>
      <c r="OV73" s="158"/>
      <c r="OW73" s="158"/>
      <c r="OX73" s="158"/>
      <c r="OY73" s="158"/>
      <c r="OZ73" s="158"/>
      <c r="PA73" s="158"/>
      <c r="PB73" s="158"/>
      <c r="PC73" s="158"/>
      <c r="PD73" s="158"/>
      <c r="PE73" s="158"/>
      <c r="PF73" s="158"/>
      <c r="PG73" s="158"/>
      <c r="PH73" s="158"/>
      <c r="PI73" s="158"/>
      <c r="PJ73" s="158"/>
      <c r="PK73" s="158"/>
      <c r="PL73" s="158"/>
      <c r="PM73" s="158"/>
      <c r="PN73" s="158"/>
      <c r="PO73" s="158"/>
      <c r="PP73" s="158"/>
      <c r="PQ73" s="158"/>
      <c r="PR73" s="158"/>
      <c r="PS73" s="158"/>
      <c r="PT73" s="158"/>
      <c r="PU73" s="158"/>
      <c r="PV73" s="158"/>
      <c r="PW73" s="158"/>
      <c r="PX73" s="158"/>
      <c r="PY73" s="158"/>
      <c r="PZ73" s="158"/>
      <c r="QA73" s="158"/>
      <c r="QB73" s="158"/>
      <c r="QC73" s="158"/>
      <c r="QD73" s="158"/>
      <c r="QE73" s="158"/>
      <c r="QF73" s="158"/>
      <c r="QG73" s="158"/>
      <c r="QH73" s="158"/>
      <c r="QI73" s="158"/>
      <c r="QJ73" s="158"/>
      <c r="QK73" s="158"/>
      <c r="QL73" s="158"/>
      <c r="QM73" s="158"/>
      <c r="QN73" s="158"/>
      <c r="QO73" s="158"/>
      <c r="QP73" s="158"/>
      <c r="QQ73" s="158"/>
      <c r="QR73" s="158"/>
      <c r="QS73" s="158"/>
      <c r="QT73" s="158"/>
      <c r="QU73" s="158"/>
      <c r="QV73" s="158"/>
      <c r="QW73" s="158"/>
      <c r="QX73" s="158"/>
      <c r="QY73" s="158"/>
      <c r="QZ73" s="158"/>
      <c r="RA73" s="158"/>
      <c r="RB73" s="158"/>
      <c r="RC73" s="158"/>
      <c r="RD73" s="158"/>
      <c r="RE73" s="158"/>
      <c r="RF73" s="158"/>
      <c r="RG73" s="158"/>
      <c r="RH73" s="158"/>
      <c r="RI73" s="158"/>
      <c r="RJ73" s="158"/>
      <c r="RK73" s="158"/>
      <c r="RL73" s="158"/>
      <c r="RM73" s="158"/>
      <c r="RN73" s="158"/>
      <c r="RO73" s="158"/>
      <c r="RP73" s="158"/>
      <c r="RQ73" s="158"/>
      <c r="RR73" s="158"/>
      <c r="RS73" s="158"/>
      <c r="RT73" s="158"/>
      <c r="RU73" s="158"/>
      <c r="RV73" s="158"/>
      <c r="RW73" s="158"/>
      <c r="RX73" s="158"/>
      <c r="RY73" s="158"/>
      <c r="RZ73" s="158"/>
      <c r="SA73" s="158"/>
      <c r="SB73" s="158"/>
      <c r="SC73" s="158"/>
      <c r="SD73" s="158"/>
      <c r="SE73" s="158"/>
      <c r="SF73" s="158"/>
      <c r="SG73" s="158"/>
      <c r="SH73" s="158"/>
      <c r="SI73" s="158"/>
      <c r="SJ73" s="158"/>
      <c r="SK73" s="158"/>
      <c r="SL73" s="158"/>
      <c r="SM73" s="158"/>
      <c r="SN73" s="158"/>
      <c r="SO73" s="158"/>
      <c r="SP73" s="158"/>
      <c r="SQ73" s="158"/>
      <c r="SR73" s="158"/>
      <c r="SS73" s="158"/>
      <c r="ST73" s="158"/>
      <c r="SU73" s="158"/>
      <c r="SV73" s="158"/>
      <c r="SW73" s="158"/>
      <c r="SX73" s="158"/>
      <c r="SY73" s="158"/>
      <c r="SZ73" s="158"/>
      <c r="TA73" s="158"/>
      <c r="TB73" s="158"/>
      <c r="TC73" s="158"/>
      <c r="TD73" s="158"/>
      <c r="TE73" s="158"/>
      <c r="TF73" s="158"/>
      <c r="TG73" s="158"/>
      <c r="TH73" s="158"/>
      <c r="TI73" s="158"/>
      <c r="TJ73" s="158"/>
      <c r="TK73" s="158"/>
      <c r="TL73" s="158"/>
      <c r="TM73" s="158"/>
      <c r="TN73" s="158"/>
      <c r="TO73" s="158"/>
      <c r="TP73" s="158"/>
      <c r="TQ73" s="158"/>
      <c r="TR73" s="158"/>
      <c r="TS73" s="158"/>
      <c r="TT73" s="158"/>
      <c r="TU73" s="158"/>
      <c r="TV73" s="158"/>
      <c r="TW73" s="158"/>
      <c r="TX73" s="158"/>
      <c r="TY73" s="158"/>
      <c r="TZ73" s="158"/>
      <c r="UA73" s="158"/>
      <c r="UB73" s="158"/>
      <c r="UC73" s="158"/>
      <c r="UD73" s="158"/>
      <c r="UE73" s="158"/>
      <c r="UF73" s="158"/>
      <c r="UG73" s="158"/>
      <c r="UH73" s="158"/>
      <c r="UI73" s="158"/>
      <c r="UJ73" s="158"/>
      <c r="UK73" s="158"/>
      <c r="UL73" s="158"/>
      <c r="UM73" s="158"/>
      <c r="UN73" s="158"/>
      <c r="UO73" s="158"/>
      <c r="UP73" s="158"/>
      <c r="UQ73" s="158"/>
      <c r="UR73" s="158"/>
      <c r="US73" s="158"/>
      <c r="UT73" s="158"/>
      <c r="UU73" s="158"/>
      <c r="UV73" s="158"/>
      <c r="UW73" s="158"/>
      <c r="UX73" s="158"/>
      <c r="UY73" s="158"/>
      <c r="UZ73" s="158"/>
      <c r="VA73" s="158"/>
      <c r="VB73" s="158"/>
      <c r="VC73" s="158"/>
      <c r="VD73" s="158"/>
      <c r="VE73" s="158"/>
      <c r="VF73" s="158"/>
      <c r="VG73" s="158"/>
      <c r="VH73" s="158"/>
      <c r="VI73" s="158"/>
      <c r="VJ73" s="158"/>
      <c r="VK73" s="158"/>
      <c r="VL73" s="158"/>
      <c r="VM73" s="158"/>
      <c r="VN73" s="158"/>
      <c r="VO73" s="158"/>
      <c r="VP73" s="158"/>
      <c r="VQ73" s="158"/>
      <c r="VR73" s="158"/>
      <c r="VS73" s="158"/>
      <c r="VT73" s="158"/>
      <c r="VU73" s="158"/>
      <c r="VV73" s="158"/>
      <c r="VW73" s="158"/>
      <c r="VX73" s="158"/>
      <c r="VY73" s="158"/>
      <c r="VZ73" s="158"/>
      <c r="WA73" s="158"/>
      <c r="WB73" s="158"/>
      <c r="WC73" s="158"/>
      <c r="WD73" s="158"/>
      <c r="WE73" s="158"/>
      <c r="WF73" s="158"/>
      <c r="WG73" s="158"/>
      <c r="WH73" s="158"/>
      <c r="WI73" s="158"/>
      <c r="WJ73" s="158"/>
      <c r="WK73" s="158"/>
      <c r="WL73" s="158"/>
      <c r="WM73" s="158"/>
      <c r="WN73" s="158"/>
      <c r="WO73" s="158"/>
      <c r="WP73" s="158"/>
      <c r="WQ73" s="158"/>
      <c r="WR73" s="158"/>
      <c r="WS73" s="158"/>
      <c r="WT73" s="158"/>
      <c r="WU73" s="158"/>
      <c r="WV73" s="158"/>
      <c r="WW73" s="158"/>
      <c r="WX73" s="158"/>
      <c r="WY73" s="158"/>
      <c r="WZ73" s="158"/>
      <c r="XA73" s="158"/>
      <c r="XB73" s="158"/>
      <c r="XC73" s="158"/>
      <c r="XD73" s="158"/>
      <c r="XE73" s="158"/>
      <c r="XF73" s="158"/>
      <c r="XG73" s="158"/>
      <c r="XH73" s="158"/>
      <c r="XI73" s="158"/>
      <c r="XJ73" s="158"/>
      <c r="XK73" s="158"/>
      <c r="XL73" s="158"/>
      <c r="XM73" s="158"/>
      <c r="XN73" s="158"/>
      <c r="XO73" s="158"/>
      <c r="XP73" s="158"/>
      <c r="XQ73" s="158"/>
      <c r="XR73" s="158"/>
      <c r="XS73" s="158"/>
      <c r="XT73" s="158"/>
      <c r="XU73" s="158"/>
      <c r="XV73" s="158"/>
      <c r="XW73" s="158"/>
      <c r="XX73" s="158"/>
      <c r="XY73" s="158"/>
      <c r="XZ73" s="158"/>
      <c r="YA73" s="158"/>
      <c r="YB73" s="158"/>
      <c r="YC73" s="158"/>
      <c r="YD73" s="158"/>
      <c r="YE73" s="158"/>
      <c r="YF73" s="158"/>
      <c r="YG73" s="158"/>
      <c r="YH73" s="158"/>
      <c r="YI73" s="158"/>
      <c r="YJ73" s="158"/>
      <c r="YK73" s="158"/>
      <c r="YL73" s="158"/>
      <c r="YM73" s="158"/>
      <c r="YN73" s="158"/>
      <c r="YO73" s="158"/>
      <c r="YP73" s="158"/>
      <c r="YQ73" s="158"/>
      <c r="YR73" s="158"/>
      <c r="YS73" s="158"/>
      <c r="YT73" s="158"/>
      <c r="YU73" s="158"/>
      <c r="YV73" s="158"/>
      <c r="YW73" s="158"/>
      <c r="YX73" s="158"/>
      <c r="YY73" s="158"/>
      <c r="YZ73" s="158"/>
      <c r="ZA73" s="158"/>
      <c r="ZB73" s="158"/>
      <c r="ZC73" s="158"/>
      <c r="ZD73" s="158"/>
      <c r="ZE73" s="158"/>
      <c r="ZF73" s="158"/>
      <c r="ZG73" s="158"/>
      <c r="ZH73" s="158"/>
      <c r="ZI73" s="158"/>
      <c r="ZJ73" s="158"/>
      <c r="ZK73" s="158"/>
      <c r="ZL73" s="158"/>
      <c r="ZM73" s="158"/>
      <c r="ZN73" s="158"/>
      <c r="ZO73" s="158"/>
      <c r="ZP73" s="158"/>
      <c r="ZQ73" s="158"/>
      <c r="ZR73" s="158"/>
      <c r="ZS73" s="158"/>
      <c r="ZT73" s="158"/>
      <c r="ZU73" s="158"/>
      <c r="ZV73" s="158"/>
      <c r="ZW73" s="158"/>
      <c r="ZX73" s="158"/>
      <c r="ZY73" s="158"/>
      <c r="ZZ73" s="158"/>
      <c r="AAA73" s="158"/>
      <c r="AAB73" s="158"/>
      <c r="AAC73" s="158"/>
      <c r="AAD73" s="158"/>
      <c r="AAE73" s="158"/>
      <c r="AAF73" s="158"/>
      <c r="AAG73" s="158"/>
      <c r="AAH73" s="158"/>
      <c r="AAI73" s="158"/>
      <c r="AAJ73" s="158"/>
      <c r="AAK73" s="158"/>
      <c r="AAL73" s="158"/>
      <c r="AAM73" s="158"/>
      <c r="AAN73" s="158"/>
      <c r="AAO73" s="158"/>
      <c r="AAP73" s="158"/>
      <c r="AAQ73" s="158"/>
      <c r="AAR73" s="158"/>
      <c r="AAS73" s="158"/>
      <c r="AAT73" s="158"/>
      <c r="AAU73" s="158"/>
      <c r="AAV73" s="158"/>
      <c r="AAW73" s="158"/>
      <c r="AAX73" s="158"/>
      <c r="AAY73" s="158"/>
      <c r="AAZ73" s="158"/>
      <c r="ABA73" s="158"/>
      <c r="ABB73" s="158"/>
      <c r="ABC73" s="158"/>
      <c r="ABD73" s="158"/>
      <c r="ABE73" s="158"/>
      <c r="ABF73" s="158"/>
      <c r="ABG73" s="158"/>
      <c r="ABH73" s="158"/>
      <c r="ABI73" s="158"/>
      <c r="ABJ73" s="158"/>
      <c r="ABK73" s="158"/>
      <c r="ABL73" s="158"/>
      <c r="ABM73" s="158"/>
      <c r="ABN73" s="158"/>
      <c r="ABO73" s="158"/>
      <c r="ABP73" s="158"/>
      <c r="ABQ73" s="158"/>
      <c r="ABR73" s="158"/>
      <c r="ABS73" s="158"/>
      <c r="ABT73" s="158"/>
      <c r="ABU73" s="158"/>
      <c r="ABV73" s="158"/>
      <c r="ABW73" s="158"/>
      <c r="ABX73" s="158"/>
      <c r="ABY73" s="158"/>
      <c r="ABZ73" s="158"/>
      <c r="ACA73" s="158"/>
      <c r="ACB73" s="158"/>
      <c r="ACC73" s="158"/>
      <c r="ACD73" s="158"/>
      <c r="ACE73" s="158"/>
      <c r="ACF73" s="158"/>
      <c r="ACG73" s="158"/>
      <c r="ACH73" s="158"/>
      <c r="ACI73" s="158"/>
      <c r="ACJ73" s="158"/>
      <c r="ACK73" s="158"/>
      <c r="ACL73" s="158"/>
      <c r="ACM73" s="158"/>
      <c r="ACN73" s="158"/>
      <c r="ACO73" s="158"/>
      <c r="ACP73" s="158"/>
      <c r="ACQ73" s="158"/>
      <c r="ACR73" s="158"/>
      <c r="ACS73" s="158"/>
      <c r="ACT73" s="158"/>
      <c r="ACU73" s="158"/>
      <c r="ACV73" s="158"/>
      <c r="ACW73" s="158"/>
      <c r="ACX73" s="158"/>
      <c r="ACY73" s="158"/>
      <c r="ACZ73" s="158"/>
      <c r="ADA73" s="158"/>
      <c r="ADB73" s="158"/>
      <c r="ADC73" s="158"/>
      <c r="ADD73" s="158"/>
      <c r="ADE73" s="158"/>
      <c r="ADF73" s="158"/>
      <c r="ADG73" s="158"/>
      <c r="ADH73" s="158"/>
      <c r="ADI73" s="158"/>
      <c r="ADJ73" s="158"/>
      <c r="ADK73" s="158"/>
      <c r="ADL73" s="158"/>
      <c r="ADM73" s="158"/>
      <c r="ADN73" s="158"/>
      <c r="ADO73" s="158"/>
      <c r="ADP73" s="158"/>
      <c r="ADQ73" s="158"/>
      <c r="ADR73" s="158"/>
      <c r="ADS73" s="158"/>
      <c r="ADT73" s="158"/>
      <c r="ADU73" s="158"/>
      <c r="ADV73" s="158"/>
      <c r="ADW73" s="158"/>
      <c r="ADX73" s="158"/>
      <c r="ADY73" s="158"/>
      <c r="ADZ73" s="158"/>
      <c r="AEA73" s="158"/>
      <c r="AEB73" s="158"/>
      <c r="AEC73" s="158"/>
      <c r="AED73" s="158"/>
      <c r="AEE73" s="158"/>
      <c r="AEF73" s="158"/>
      <c r="AEG73" s="158"/>
      <c r="AEH73" s="158"/>
      <c r="AEI73" s="158"/>
      <c r="AEJ73" s="158"/>
      <c r="AEK73" s="158"/>
      <c r="AEL73" s="158"/>
      <c r="AEM73" s="158"/>
      <c r="AEN73" s="158"/>
      <c r="AEO73" s="158"/>
      <c r="AEP73" s="158"/>
      <c r="AEQ73" s="158"/>
      <c r="AER73" s="158"/>
      <c r="AES73" s="158"/>
      <c r="AET73" s="158"/>
      <c r="AEU73" s="158"/>
      <c r="AEV73" s="158"/>
      <c r="AEW73" s="158"/>
      <c r="AEX73" s="158"/>
      <c r="AEY73" s="158"/>
      <c r="AEZ73" s="158"/>
      <c r="AFA73" s="158"/>
      <c r="AFB73" s="158"/>
      <c r="AFC73" s="158"/>
      <c r="AFD73" s="158"/>
      <c r="AFE73" s="158"/>
      <c r="AFF73" s="158"/>
      <c r="AFG73" s="158"/>
      <c r="AFH73" s="158"/>
      <c r="AFI73" s="158"/>
      <c r="AFJ73" s="158"/>
      <c r="AFK73" s="158"/>
      <c r="AFL73" s="158"/>
      <c r="AFM73" s="158"/>
      <c r="AFN73" s="158"/>
      <c r="AFO73" s="158"/>
      <c r="AFP73" s="158"/>
      <c r="AFQ73" s="158"/>
      <c r="AFR73" s="158"/>
      <c r="AFS73" s="158"/>
      <c r="AFT73" s="158"/>
      <c r="AFU73" s="158"/>
      <c r="AFV73" s="158"/>
      <c r="AFW73" s="158"/>
      <c r="AFX73" s="158"/>
      <c r="AFY73" s="158"/>
      <c r="AFZ73" s="158"/>
      <c r="AGA73" s="158"/>
      <c r="AGB73" s="158"/>
      <c r="AGC73" s="158"/>
      <c r="AGD73" s="158"/>
      <c r="AGE73" s="158"/>
      <c r="AGF73" s="158"/>
      <c r="AGG73" s="158"/>
      <c r="AGH73" s="158"/>
      <c r="AGI73" s="158"/>
      <c r="AGJ73" s="158"/>
      <c r="AGK73" s="158"/>
      <c r="AGL73" s="158"/>
      <c r="AGM73" s="158"/>
      <c r="AGN73" s="158"/>
      <c r="AGO73" s="158"/>
      <c r="AGP73" s="158"/>
      <c r="AGQ73" s="158"/>
      <c r="AGR73" s="158"/>
      <c r="AGS73" s="158"/>
      <c r="AGT73" s="158"/>
      <c r="AGU73" s="158"/>
      <c r="AGV73" s="158"/>
      <c r="AGW73" s="158"/>
      <c r="AGX73" s="158"/>
      <c r="AGY73" s="158"/>
      <c r="AGZ73" s="158"/>
      <c r="AHA73" s="158"/>
      <c r="AHB73" s="158"/>
      <c r="AHC73" s="158"/>
      <c r="AHD73" s="158"/>
      <c r="AHE73" s="158"/>
      <c r="AHF73" s="158"/>
      <c r="AHG73" s="158"/>
      <c r="AHH73" s="158"/>
      <c r="AHI73" s="158"/>
      <c r="AHJ73" s="158"/>
      <c r="AHK73" s="158"/>
      <c r="AHL73" s="158"/>
      <c r="AHM73" s="158"/>
      <c r="AHN73" s="158"/>
      <c r="AHO73" s="158"/>
      <c r="AHP73" s="158"/>
      <c r="AHQ73" s="158"/>
      <c r="AHR73" s="158"/>
      <c r="AHS73" s="158"/>
      <c r="AHT73" s="158"/>
      <c r="AHU73" s="158"/>
      <c r="AHV73" s="158"/>
      <c r="AHW73" s="158"/>
      <c r="AHX73" s="158"/>
      <c r="AHY73" s="158"/>
      <c r="AHZ73" s="158"/>
      <c r="AIA73" s="158"/>
      <c r="AIB73" s="158"/>
      <c r="AIC73" s="158"/>
      <c r="AID73" s="158"/>
      <c r="AIE73" s="158"/>
      <c r="AIF73" s="158"/>
      <c r="AIG73" s="158"/>
      <c r="AIH73" s="158"/>
      <c r="AII73" s="158"/>
      <c r="AIJ73" s="158"/>
      <c r="AIK73" s="158"/>
      <c r="AIL73" s="158"/>
      <c r="AIM73" s="158"/>
      <c r="AIN73" s="158"/>
      <c r="AIO73" s="158"/>
      <c r="AIP73" s="158"/>
      <c r="AIQ73" s="158"/>
      <c r="AIR73" s="158"/>
      <c r="AIS73" s="158"/>
      <c r="AIT73" s="158"/>
      <c r="AIU73" s="158"/>
      <c r="AIV73" s="158"/>
      <c r="AIW73" s="158"/>
      <c r="AIX73" s="158"/>
      <c r="AIY73" s="158"/>
      <c r="AIZ73" s="158"/>
      <c r="AJA73" s="158"/>
      <c r="AJB73" s="158"/>
      <c r="AJC73" s="158"/>
      <c r="AJD73" s="158"/>
      <c r="AJE73" s="158"/>
      <c r="AJF73" s="158"/>
      <c r="AJG73" s="158"/>
      <c r="AJH73" s="158"/>
      <c r="AJI73" s="158"/>
      <c r="AJJ73" s="158"/>
      <c r="AJK73" s="158"/>
      <c r="AJL73" s="158"/>
      <c r="AJM73" s="158"/>
      <c r="AJN73" s="158"/>
      <c r="AJO73" s="158"/>
      <c r="AJP73" s="158"/>
      <c r="AJQ73" s="158"/>
      <c r="AJR73" s="158"/>
      <c r="AJS73" s="158"/>
      <c r="AJT73" s="158"/>
      <c r="AJU73" s="158"/>
      <c r="AJV73" s="158"/>
      <c r="AJW73" s="158"/>
      <c r="AJX73" s="158"/>
      <c r="AJY73" s="158"/>
      <c r="AJZ73" s="158"/>
      <c r="AKA73" s="158"/>
      <c r="AKB73" s="158"/>
      <c r="AKC73" s="158"/>
    </row>
    <row r="74" spans="1:965" ht="11.25" customHeight="1" x14ac:dyDescent="0.2">
      <c r="A74" s="22" t="s">
        <v>752</v>
      </c>
      <c r="B74" s="54" t="s">
        <v>33</v>
      </c>
      <c r="C74" s="22" t="s">
        <v>750</v>
      </c>
      <c r="D74" s="54"/>
      <c r="E74" s="54"/>
      <c r="F74" s="54"/>
      <c r="G74" s="54"/>
      <c r="H74" s="54"/>
      <c r="I74" s="54"/>
      <c r="J74" s="54"/>
      <c r="K74" s="152"/>
      <c r="L74" s="54" t="s">
        <v>46</v>
      </c>
      <c r="M74" s="54"/>
      <c r="N74" s="54">
        <v>16</v>
      </c>
      <c r="O74" s="54"/>
      <c r="P74" s="46">
        <f>SUM(D74:O74)</f>
        <v>16</v>
      </c>
      <c r="Q74" s="46"/>
      <c r="R74" s="46">
        <f>COUNT(D74:O74)</f>
        <v>1</v>
      </c>
    </row>
    <row r="75" spans="1:965" ht="11.25" customHeight="1" x14ac:dyDescent="0.2">
      <c r="A75" s="22" t="s">
        <v>578</v>
      </c>
      <c r="B75" s="54" t="s">
        <v>33</v>
      </c>
      <c r="C75" s="22" t="s">
        <v>68</v>
      </c>
      <c r="D75" s="54">
        <v>6</v>
      </c>
      <c r="E75" s="54"/>
      <c r="F75" s="54"/>
      <c r="G75" s="54"/>
      <c r="H75" s="54"/>
      <c r="I75" s="54"/>
      <c r="J75" s="54">
        <v>6</v>
      </c>
      <c r="K75" s="152"/>
      <c r="L75" s="54">
        <v>3</v>
      </c>
      <c r="M75" s="54"/>
      <c r="N75" s="54"/>
      <c r="O75" s="54"/>
      <c r="P75" s="46">
        <f>SUM(D75:O75)</f>
        <v>15</v>
      </c>
      <c r="Q75" s="46"/>
      <c r="R75" s="46">
        <f>COUNT(D75:O75)</f>
        <v>3</v>
      </c>
    </row>
    <row r="76" spans="1:965" ht="11.25" customHeight="1" x14ac:dyDescent="0.2">
      <c r="A76" s="5" t="s">
        <v>573</v>
      </c>
      <c r="B76" s="60" t="s">
        <v>44</v>
      </c>
      <c r="C76" s="5"/>
      <c r="D76" s="60"/>
      <c r="E76" s="60"/>
      <c r="F76" s="60"/>
      <c r="G76" s="60"/>
      <c r="H76" s="60">
        <v>11</v>
      </c>
      <c r="I76" s="60"/>
      <c r="J76" s="60"/>
      <c r="K76" s="155">
        <v>4</v>
      </c>
      <c r="L76" s="60"/>
      <c r="M76" s="60"/>
      <c r="N76" s="60"/>
      <c r="O76" s="60"/>
      <c r="P76" s="61">
        <f>SUM(D76:O76)</f>
        <v>15</v>
      </c>
      <c r="Q76" s="61"/>
      <c r="R76" s="61">
        <f>COUNT(D76:O76)</f>
        <v>2</v>
      </c>
    </row>
    <row r="77" spans="1:965" ht="11.25" customHeight="1" x14ac:dyDescent="0.2">
      <c r="A77" s="15" t="s">
        <v>571</v>
      </c>
      <c r="B77" s="47" t="s">
        <v>89</v>
      </c>
      <c r="C77" s="15"/>
      <c r="D77" s="47"/>
      <c r="E77" s="47">
        <v>14</v>
      </c>
      <c r="F77" s="47"/>
      <c r="G77" s="47"/>
      <c r="H77" s="47"/>
      <c r="I77" s="47"/>
      <c r="J77" s="47"/>
      <c r="K77" s="154"/>
      <c r="L77" s="47"/>
      <c r="M77" s="47"/>
      <c r="N77" s="47"/>
      <c r="O77" s="47"/>
      <c r="P77" s="61">
        <f>SUM(D77:O77)</f>
        <v>14</v>
      </c>
      <c r="Q77" s="61"/>
      <c r="R77" s="61">
        <f>COUNT(D77:O77)</f>
        <v>1</v>
      </c>
    </row>
    <row r="78" spans="1:965" s="8" customFormat="1" ht="11.25" customHeight="1" x14ac:dyDescent="0.2">
      <c r="A78" s="22" t="s">
        <v>572</v>
      </c>
      <c r="B78" s="45" t="s">
        <v>33</v>
      </c>
      <c r="C78" s="22" t="s">
        <v>380</v>
      </c>
      <c r="D78" s="54"/>
      <c r="E78" s="54"/>
      <c r="F78" s="54"/>
      <c r="G78" s="54">
        <v>4</v>
      </c>
      <c r="H78" s="54" t="s">
        <v>381</v>
      </c>
      <c r="I78" s="54">
        <v>10</v>
      </c>
      <c r="J78" s="54" t="s">
        <v>46</v>
      </c>
      <c r="K78" s="152"/>
      <c r="L78" s="54"/>
      <c r="M78" s="54"/>
      <c r="N78" s="54"/>
      <c r="O78" s="54"/>
      <c r="P78" s="46">
        <f>SUM(D78:O78)</f>
        <v>14</v>
      </c>
      <c r="Q78" s="46"/>
      <c r="R78" s="46">
        <f>COUNT(D78:O78)</f>
        <v>2</v>
      </c>
      <c r="T78" s="158"/>
      <c r="U78" s="158"/>
      <c r="V78" s="158"/>
      <c r="W78" s="158"/>
      <c r="X78" s="158"/>
      <c r="Y78" s="158"/>
      <c r="Z78" s="158"/>
      <c r="AA78" s="158"/>
      <c r="AB78" s="158"/>
      <c r="AC78" s="158"/>
      <c r="AD78" s="158"/>
      <c r="AE78" s="158"/>
      <c r="AF78" s="158"/>
      <c r="AG78" s="158"/>
      <c r="AH78" s="158"/>
      <c r="AI78" s="158"/>
      <c r="AJ78" s="158"/>
      <c r="AK78" s="158"/>
      <c r="AL78" s="158"/>
      <c r="AM78" s="158"/>
      <c r="AN78" s="158"/>
      <c r="AO78" s="158"/>
      <c r="AP78" s="158"/>
      <c r="AQ78" s="158"/>
      <c r="AR78" s="158"/>
      <c r="AS78" s="158"/>
      <c r="AT78" s="158"/>
      <c r="AU78" s="158"/>
      <c r="AV78" s="158"/>
      <c r="AW78" s="158"/>
      <c r="AX78" s="158"/>
      <c r="AY78" s="158"/>
      <c r="AZ78" s="158"/>
      <c r="BA78" s="158"/>
      <c r="BB78" s="158"/>
      <c r="BC78" s="158"/>
      <c r="BD78" s="158"/>
      <c r="BE78" s="158"/>
      <c r="BF78" s="158"/>
      <c r="BG78" s="158"/>
      <c r="BH78" s="158"/>
      <c r="BI78" s="158"/>
      <c r="BJ78" s="158"/>
      <c r="BK78" s="158"/>
      <c r="BL78" s="158"/>
      <c r="BM78" s="158"/>
      <c r="BN78" s="158"/>
      <c r="BO78" s="158"/>
      <c r="BP78" s="158"/>
      <c r="BQ78" s="158"/>
      <c r="BR78" s="158"/>
      <c r="BS78" s="158"/>
      <c r="BT78" s="158"/>
      <c r="BU78" s="158"/>
      <c r="BV78" s="158"/>
      <c r="BW78" s="158"/>
      <c r="BX78" s="158"/>
      <c r="BY78" s="158"/>
      <c r="BZ78" s="158"/>
      <c r="CA78" s="158"/>
      <c r="CB78" s="158"/>
      <c r="CC78" s="158"/>
      <c r="CD78" s="158"/>
      <c r="CE78" s="158"/>
      <c r="CF78" s="158"/>
      <c r="CG78" s="158"/>
      <c r="CH78" s="158"/>
      <c r="CI78" s="158"/>
      <c r="CJ78" s="158"/>
      <c r="CK78" s="158"/>
      <c r="CL78" s="158"/>
      <c r="CM78" s="158"/>
      <c r="CN78" s="158"/>
      <c r="CO78" s="158"/>
      <c r="CP78" s="158"/>
      <c r="CQ78" s="158"/>
      <c r="CR78" s="158"/>
      <c r="CS78" s="158"/>
      <c r="CT78" s="158"/>
      <c r="CU78" s="158"/>
      <c r="CV78" s="158"/>
      <c r="CW78" s="158"/>
      <c r="CX78" s="158"/>
      <c r="CY78" s="158"/>
      <c r="CZ78" s="158"/>
      <c r="DA78" s="158"/>
      <c r="DB78" s="158"/>
      <c r="DC78" s="158"/>
      <c r="DD78" s="158"/>
      <c r="DE78" s="158"/>
      <c r="DF78" s="158"/>
      <c r="DG78" s="158"/>
      <c r="DH78" s="158"/>
      <c r="DI78" s="158"/>
      <c r="DJ78" s="158"/>
      <c r="DK78" s="158"/>
      <c r="DL78" s="158"/>
      <c r="DM78" s="158"/>
      <c r="DN78" s="158"/>
      <c r="DO78" s="158"/>
      <c r="DP78" s="158"/>
      <c r="DQ78" s="158"/>
      <c r="DR78" s="158"/>
      <c r="DS78" s="158"/>
      <c r="DT78" s="158"/>
      <c r="DU78" s="158"/>
      <c r="DV78" s="158"/>
      <c r="DW78" s="158"/>
      <c r="DX78" s="158"/>
      <c r="DY78" s="158"/>
      <c r="DZ78" s="158"/>
      <c r="EA78" s="158"/>
      <c r="EB78" s="158"/>
      <c r="EC78" s="158"/>
      <c r="ED78" s="158"/>
      <c r="EE78" s="158"/>
      <c r="EF78" s="158"/>
      <c r="EG78" s="158"/>
      <c r="EH78" s="158"/>
      <c r="EI78" s="158"/>
      <c r="EJ78" s="158"/>
      <c r="EK78" s="158"/>
      <c r="EL78" s="158"/>
      <c r="EM78" s="158"/>
      <c r="EN78" s="158"/>
      <c r="EO78" s="158"/>
      <c r="EP78" s="158"/>
      <c r="EQ78" s="158"/>
      <c r="ER78" s="158"/>
      <c r="ES78" s="158"/>
      <c r="ET78" s="158"/>
      <c r="EU78" s="158"/>
      <c r="EV78" s="158"/>
      <c r="EW78" s="158"/>
      <c r="EX78" s="158"/>
      <c r="EY78" s="158"/>
      <c r="EZ78" s="158"/>
      <c r="FA78" s="158"/>
      <c r="FB78" s="158"/>
      <c r="FC78" s="158"/>
      <c r="FD78" s="158"/>
      <c r="FE78" s="158"/>
      <c r="FF78" s="158"/>
      <c r="FG78" s="158"/>
      <c r="FH78" s="158"/>
      <c r="FI78" s="158"/>
      <c r="FJ78" s="158"/>
      <c r="FK78" s="158"/>
      <c r="FL78" s="158"/>
      <c r="FM78" s="158"/>
      <c r="FN78" s="158"/>
      <c r="FO78" s="158"/>
      <c r="FP78" s="158"/>
      <c r="FQ78" s="158"/>
      <c r="FR78" s="158"/>
      <c r="FS78" s="158"/>
      <c r="FT78" s="158"/>
      <c r="FU78" s="158"/>
      <c r="FV78" s="158"/>
      <c r="FW78" s="158"/>
      <c r="FX78" s="158"/>
      <c r="FY78" s="158"/>
      <c r="FZ78" s="158"/>
      <c r="GA78" s="158"/>
      <c r="GB78" s="158"/>
      <c r="GC78" s="158"/>
      <c r="GD78" s="158"/>
      <c r="GE78" s="158"/>
      <c r="GF78" s="158"/>
      <c r="GG78" s="158"/>
      <c r="GH78" s="158"/>
      <c r="GI78" s="158"/>
      <c r="GJ78" s="158"/>
      <c r="GK78" s="158"/>
      <c r="GL78" s="158"/>
      <c r="GM78" s="158"/>
      <c r="GN78" s="158"/>
      <c r="GO78" s="158"/>
      <c r="GP78" s="158"/>
      <c r="GQ78" s="158"/>
      <c r="GR78" s="158"/>
      <c r="GS78" s="158"/>
      <c r="GT78" s="158"/>
      <c r="GU78" s="158"/>
      <c r="GV78" s="158"/>
      <c r="GW78" s="158"/>
      <c r="GX78" s="158"/>
      <c r="GY78" s="158"/>
      <c r="GZ78" s="158"/>
      <c r="HA78" s="158"/>
      <c r="HB78" s="158"/>
      <c r="HC78" s="158"/>
      <c r="HD78" s="158"/>
      <c r="HE78" s="158"/>
      <c r="HF78" s="158"/>
      <c r="HG78" s="158"/>
      <c r="HH78" s="158"/>
      <c r="HI78" s="158"/>
      <c r="HJ78" s="158"/>
      <c r="HK78" s="158"/>
      <c r="HL78" s="158"/>
      <c r="HM78" s="158"/>
      <c r="HN78" s="158"/>
      <c r="HO78" s="158"/>
      <c r="HP78" s="158"/>
      <c r="HQ78" s="158"/>
      <c r="HR78" s="158"/>
      <c r="HS78" s="158"/>
      <c r="HT78" s="158"/>
      <c r="HU78" s="158"/>
      <c r="HV78" s="158"/>
      <c r="HW78" s="158"/>
      <c r="HX78" s="158"/>
      <c r="HY78" s="158"/>
      <c r="HZ78" s="158"/>
      <c r="IA78" s="158"/>
      <c r="IB78" s="158"/>
      <c r="IC78" s="158"/>
      <c r="ID78" s="158"/>
      <c r="IE78" s="158"/>
      <c r="IF78" s="158"/>
      <c r="IG78" s="158"/>
      <c r="IH78" s="158"/>
      <c r="II78" s="158"/>
      <c r="IJ78" s="158"/>
      <c r="IK78" s="158"/>
      <c r="IL78" s="158"/>
      <c r="IM78" s="158"/>
      <c r="IN78" s="158"/>
      <c r="IO78" s="158"/>
      <c r="IP78" s="158"/>
      <c r="IQ78" s="158"/>
      <c r="IR78" s="158"/>
      <c r="IS78" s="158"/>
      <c r="IT78" s="158"/>
      <c r="IU78" s="158"/>
      <c r="IV78" s="158"/>
      <c r="IW78" s="158"/>
      <c r="IX78" s="158"/>
      <c r="IY78" s="158"/>
      <c r="IZ78" s="158"/>
      <c r="JA78" s="158"/>
      <c r="JB78" s="158"/>
      <c r="JC78" s="158"/>
      <c r="JD78" s="158"/>
      <c r="JE78" s="158"/>
      <c r="JF78" s="158"/>
      <c r="JG78" s="158"/>
      <c r="JH78" s="158"/>
      <c r="JI78" s="158"/>
      <c r="JJ78" s="158"/>
      <c r="JK78" s="158"/>
      <c r="JL78" s="158"/>
      <c r="JM78" s="158"/>
      <c r="JN78" s="158"/>
      <c r="JO78" s="158"/>
      <c r="JP78" s="158"/>
      <c r="JQ78" s="158"/>
      <c r="JR78" s="158"/>
      <c r="JS78" s="158"/>
      <c r="JT78" s="158"/>
      <c r="JU78" s="158"/>
      <c r="JV78" s="158"/>
      <c r="JW78" s="158"/>
      <c r="JX78" s="158"/>
      <c r="JY78" s="158"/>
      <c r="JZ78" s="158"/>
      <c r="KA78" s="158"/>
      <c r="KB78" s="158"/>
      <c r="KC78" s="158"/>
      <c r="KD78" s="158"/>
      <c r="KE78" s="158"/>
      <c r="KF78" s="158"/>
      <c r="KG78" s="158"/>
      <c r="KH78" s="158"/>
      <c r="KI78" s="158"/>
      <c r="KJ78" s="158"/>
      <c r="KK78" s="158"/>
      <c r="KL78" s="158"/>
      <c r="KM78" s="158"/>
      <c r="KN78" s="158"/>
      <c r="KO78" s="158"/>
      <c r="KP78" s="158"/>
      <c r="KQ78" s="158"/>
      <c r="KR78" s="158"/>
      <c r="KS78" s="158"/>
      <c r="KT78" s="158"/>
      <c r="KU78" s="158"/>
      <c r="KV78" s="158"/>
      <c r="KW78" s="158"/>
      <c r="KX78" s="158"/>
      <c r="KY78" s="158"/>
      <c r="KZ78" s="158"/>
      <c r="LA78" s="158"/>
      <c r="LB78" s="158"/>
      <c r="LC78" s="158"/>
      <c r="LD78" s="158"/>
      <c r="LE78" s="158"/>
      <c r="LF78" s="158"/>
      <c r="LG78" s="158"/>
      <c r="LH78" s="158"/>
      <c r="LI78" s="158"/>
      <c r="LJ78" s="158"/>
      <c r="LK78" s="158"/>
      <c r="LL78" s="158"/>
      <c r="LM78" s="158"/>
      <c r="LN78" s="158"/>
      <c r="LO78" s="158"/>
      <c r="LP78" s="158"/>
      <c r="LQ78" s="158"/>
      <c r="LR78" s="158"/>
      <c r="LS78" s="158"/>
      <c r="LT78" s="158"/>
      <c r="LU78" s="158"/>
      <c r="LV78" s="158"/>
      <c r="LW78" s="158"/>
      <c r="LX78" s="158"/>
      <c r="LY78" s="158"/>
      <c r="LZ78" s="158"/>
      <c r="MA78" s="158"/>
      <c r="MB78" s="158"/>
      <c r="MC78" s="158"/>
      <c r="MD78" s="158"/>
      <c r="ME78" s="158"/>
      <c r="MF78" s="158"/>
      <c r="MG78" s="158"/>
      <c r="MH78" s="158"/>
      <c r="MI78" s="158"/>
      <c r="MJ78" s="158"/>
      <c r="MK78" s="158"/>
      <c r="ML78" s="158"/>
      <c r="MM78" s="158"/>
      <c r="MN78" s="158"/>
      <c r="MO78" s="158"/>
      <c r="MP78" s="158"/>
      <c r="MQ78" s="158"/>
      <c r="MR78" s="158"/>
      <c r="MS78" s="158"/>
      <c r="MT78" s="158"/>
      <c r="MU78" s="158"/>
      <c r="MV78" s="158"/>
      <c r="MW78" s="158"/>
      <c r="MX78" s="158"/>
      <c r="MY78" s="158"/>
      <c r="MZ78" s="158"/>
      <c r="NA78" s="158"/>
      <c r="NB78" s="158"/>
      <c r="NC78" s="158"/>
      <c r="ND78" s="158"/>
      <c r="NE78" s="158"/>
      <c r="NF78" s="158"/>
      <c r="NG78" s="158"/>
      <c r="NH78" s="158"/>
      <c r="NI78" s="158"/>
      <c r="NJ78" s="158"/>
      <c r="NK78" s="158"/>
      <c r="NL78" s="158"/>
      <c r="NM78" s="158"/>
      <c r="NN78" s="158"/>
      <c r="NO78" s="158"/>
      <c r="NP78" s="158"/>
      <c r="NQ78" s="158"/>
      <c r="NR78" s="158"/>
      <c r="NS78" s="158"/>
      <c r="NT78" s="158"/>
      <c r="NU78" s="158"/>
      <c r="NV78" s="158"/>
      <c r="NW78" s="158"/>
      <c r="NX78" s="158"/>
      <c r="NY78" s="158"/>
      <c r="NZ78" s="158"/>
      <c r="OA78" s="158"/>
      <c r="OB78" s="158"/>
      <c r="OC78" s="158"/>
      <c r="OD78" s="158"/>
      <c r="OE78" s="158"/>
      <c r="OF78" s="158"/>
      <c r="OG78" s="158"/>
      <c r="OH78" s="158"/>
      <c r="OI78" s="158"/>
      <c r="OJ78" s="158"/>
      <c r="OK78" s="158"/>
      <c r="OL78" s="158"/>
      <c r="OM78" s="158"/>
      <c r="ON78" s="158"/>
      <c r="OO78" s="158"/>
      <c r="OP78" s="158"/>
      <c r="OQ78" s="158"/>
      <c r="OR78" s="158"/>
      <c r="OS78" s="158"/>
      <c r="OT78" s="158"/>
      <c r="OU78" s="158"/>
      <c r="OV78" s="158"/>
      <c r="OW78" s="158"/>
      <c r="OX78" s="158"/>
      <c r="OY78" s="158"/>
      <c r="OZ78" s="158"/>
      <c r="PA78" s="158"/>
      <c r="PB78" s="158"/>
      <c r="PC78" s="158"/>
      <c r="PD78" s="158"/>
      <c r="PE78" s="158"/>
      <c r="PF78" s="158"/>
      <c r="PG78" s="158"/>
      <c r="PH78" s="158"/>
      <c r="PI78" s="158"/>
      <c r="PJ78" s="158"/>
      <c r="PK78" s="158"/>
      <c r="PL78" s="158"/>
      <c r="PM78" s="158"/>
      <c r="PN78" s="158"/>
      <c r="PO78" s="158"/>
      <c r="PP78" s="158"/>
      <c r="PQ78" s="158"/>
      <c r="PR78" s="158"/>
      <c r="PS78" s="158"/>
      <c r="PT78" s="158"/>
      <c r="PU78" s="158"/>
      <c r="PV78" s="158"/>
      <c r="PW78" s="158"/>
      <c r="PX78" s="158"/>
      <c r="PY78" s="158"/>
      <c r="PZ78" s="158"/>
      <c r="QA78" s="158"/>
      <c r="QB78" s="158"/>
      <c r="QC78" s="158"/>
      <c r="QD78" s="158"/>
      <c r="QE78" s="158"/>
      <c r="QF78" s="158"/>
      <c r="QG78" s="158"/>
      <c r="QH78" s="158"/>
      <c r="QI78" s="158"/>
      <c r="QJ78" s="158"/>
      <c r="QK78" s="158"/>
      <c r="QL78" s="158"/>
      <c r="QM78" s="158"/>
      <c r="QN78" s="158"/>
      <c r="QO78" s="158"/>
      <c r="QP78" s="158"/>
      <c r="QQ78" s="158"/>
      <c r="QR78" s="158"/>
      <c r="QS78" s="158"/>
      <c r="QT78" s="158"/>
      <c r="QU78" s="158"/>
      <c r="QV78" s="158"/>
      <c r="QW78" s="158"/>
      <c r="QX78" s="158"/>
      <c r="QY78" s="158"/>
      <c r="QZ78" s="158"/>
      <c r="RA78" s="158"/>
      <c r="RB78" s="158"/>
      <c r="RC78" s="158"/>
      <c r="RD78" s="158"/>
      <c r="RE78" s="158"/>
      <c r="RF78" s="158"/>
      <c r="RG78" s="158"/>
      <c r="RH78" s="158"/>
      <c r="RI78" s="158"/>
      <c r="RJ78" s="158"/>
      <c r="RK78" s="158"/>
      <c r="RL78" s="158"/>
      <c r="RM78" s="158"/>
      <c r="RN78" s="158"/>
      <c r="RO78" s="158"/>
      <c r="RP78" s="158"/>
      <c r="RQ78" s="158"/>
      <c r="RR78" s="158"/>
      <c r="RS78" s="158"/>
      <c r="RT78" s="158"/>
      <c r="RU78" s="158"/>
      <c r="RV78" s="158"/>
      <c r="RW78" s="158"/>
      <c r="RX78" s="158"/>
      <c r="RY78" s="158"/>
      <c r="RZ78" s="158"/>
      <c r="SA78" s="158"/>
      <c r="SB78" s="158"/>
      <c r="SC78" s="158"/>
      <c r="SD78" s="158"/>
      <c r="SE78" s="158"/>
      <c r="SF78" s="158"/>
      <c r="SG78" s="158"/>
      <c r="SH78" s="158"/>
      <c r="SI78" s="158"/>
      <c r="SJ78" s="158"/>
      <c r="SK78" s="158"/>
      <c r="SL78" s="158"/>
      <c r="SM78" s="158"/>
      <c r="SN78" s="158"/>
      <c r="SO78" s="158"/>
      <c r="SP78" s="158"/>
      <c r="SQ78" s="158"/>
      <c r="SR78" s="158"/>
      <c r="SS78" s="158"/>
      <c r="ST78" s="158"/>
      <c r="SU78" s="158"/>
      <c r="SV78" s="158"/>
      <c r="SW78" s="158"/>
      <c r="SX78" s="158"/>
      <c r="SY78" s="158"/>
      <c r="SZ78" s="158"/>
      <c r="TA78" s="158"/>
      <c r="TB78" s="158"/>
      <c r="TC78" s="158"/>
      <c r="TD78" s="158"/>
      <c r="TE78" s="158"/>
      <c r="TF78" s="158"/>
      <c r="TG78" s="158"/>
      <c r="TH78" s="158"/>
      <c r="TI78" s="158"/>
      <c r="TJ78" s="158"/>
      <c r="TK78" s="158"/>
      <c r="TL78" s="158"/>
      <c r="TM78" s="158"/>
      <c r="TN78" s="158"/>
      <c r="TO78" s="158"/>
      <c r="TP78" s="158"/>
      <c r="TQ78" s="158"/>
      <c r="TR78" s="158"/>
      <c r="TS78" s="158"/>
      <c r="TT78" s="158"/>
      <c r="TU78" s="158"/>
      <c r="TV78" s="158"/>
      <c r="TW78" s="158"/>
      <c r="TX78" s="158"/>
      <c r="TY78" s="158"/>
      <c r="TZ78" s="158"/>
      <c r="UA78" s="158"/>
      <c r="UB78" s="158"/>
      <c r="UC78" s="158"/>
      <c r="UD78" s="158"/>
      <c r="UE78" s="158"/>
      <c r="UF78" s="158"/>
      <c r="UG78" s="158"/>
      <c r="UH78" s="158"/>
      <c r="UI78" s="158"/>
      <c r="UJ78" s="158"/>
      <c r="UK78" s="158"/>
      <c r="UL78" s="158"/>
      <c r="UM78" s="158"/>
      <c r="UN78" s="158"/>
      <c r="UO78" s="158"/>
      <c r="UP78" s="158"/>
      <c r="UQ78" s="158"/>
      <c r="UR78" s="158"/>
      <c r="US78" s="158"/>
      <c r="UT78" s="158"/>
      <c r="UU78" s="158"/>
      <c r="UV78" s="158"/>
      <c r="UW78" s="158"/>
      <c r="UX78" s="158"/>
      <c r="UY78" s="158"/>
      <c r="UZ78" s="158"/>
      <c r="VA78" s="158"/>
      <c r="VB78" s="158"/>
      <c r="VC78" s="158"/>
      <c r="VD78" s="158"/>
      <c r="VE78" s="158"/>
      <c r="VF78" s="158"/>
      <c r="VG78" s="158"/>
      <c r="VH78" s="158"/>
      <c r="VI78" s="158"/>
      <c r="VJ78" s="158"/>
      <c r="VK78" s="158"/>
      <c r="VL78" s="158"/>
      <c r="VM78" s="158"/>
      <c r="VN78" s="158"/>
      <c r="VO78" s="158"/>
      <c r="VP78" s="158"/>
      <c r="VQ78" s="158"/>
      <c r="VR78" s="158"/>
      <c r="VS78" s="158"/>
      <c r="VT78" s="158"/>
      <c r="VU78" s="158"/>
      <c r="VV78" s="158"/>
      <c r="VW78" s="158"/>
      <c r="VX78" s="158"/>
      <c r="VY78" s="158"/>
      <c r="VZ78" s="158"/>
      <c r="WA78" s="158"/>
      <c r="WB78" s="158"/>
      <c r="WC78" s="158"/>
      <c r="WD78" s="158"/>
      <c r="WE78" s="158"/>
      <c r="WF78" s="158"/>
      <c r="WG78" s="158"/>
      <c r="WH78" s="158"/>
      <c r="WI78" s="158"/>
      <c r="WJ78" s="158"/>
      <c r="WK78" s="158"/>
      <c r="WL78" s="158"/>
      <c r="WM78" s="158"/>
      <c r="WN78" s="158"/>
      <c r="WO78" s="158"/>
      <c r="WP78" s="158"/>
      <c r="WQ78" s="158"/>
      <c r="WR78" s="158"/>
      <c r="WS78" s="158"/>
      <c r="WT78" s="158"/>
      <c r="WU78" s="158"/>
      <c r="WV78" s="158"/>
      <c r="WW78" s="158"/>
      <c r="WX78" s="158"/>
      <c r="WY78" s="158"/>
      <c r="WZ78" s="158"/>
      <c r="XA78" s="158"/>
      <c r="XB78" s="158"/>
      <c r="XC78" s="158"/>
      <c r="XD78" s="158"/>
      <c r="XE78" s="158"/>
      <c r="XF78" s="158"/>
      <c r="XG78" s="158"/>
      <c r="XH78" s="158"/>
      <c r="XI78" s="158"/>
      <c r="XJ78" s="158"/>
      <c r="XK78" s="158"/>
      <c r="XL78" s="158"/>
      <c r="XM78" s="158"/>
      <c r="XN78" s="158"/>
      <c r="XO78" s="158"/>
      <c r="XP78" s="158"/>
      <c r="XQ78" s="158"/>
      <c r="XR78" s="158"/>
      <c r="XS78" s="158"/>
      <c r="XT78" s="158"/>
      <c r="XU78" s="158"/>
      <c r="XV78" s="158"/>
      <c r="XW78" s="158"/>
      <c r="XX78" s="158"/>
      <c r="XY78" s="158"/>
      <c r="XZ78" s="158"/>
      <c r="YA78" s="158"/>
      <c r="YB78" s="158"/>
      <c r="YC78" s="158"/>
      <c r="YD78" s="158"/>
      <c r="YE78" s="158"/>
      <c r="YF78" s="158"/>
      <c r="YG78" s="158"/>
      <c r="YH78" s="158"/>
      <c r="YI78" s="158"/>
      <c r="YJ78" s="158"/>
      <c r="YK78" s="158"/>
      <c r="YL78" s="158"/>
      <c r="YM78" s="158"/>
      <c r="YN78" s="158"/>
      <c r="YO78" s="158"/>
      <c r="YP78" s="158"/>
      <c r="YQ78" s="158"/>
      <c r="YR78" s="158"/>
      <c r="YS78" s="158"/>
      <c r="YT78" s="158"/>
      <c r="YU78" s="158"/>
      <c r="YV78" s="158"/>
      <c r="YW78" s="158"/>
      <c r="YX78" s="158"/>
      <c r="YY78" s="158"/>
      <c r="YZ78" s="158"/>
      <c r="ZA78" s="158"/>
      <c r="ZB78" s="158"/>
      <c r="ZC78" s="158"/>
      <c r="ZD78" s="158"/>
      <c r="ZE78" s="158"/>
      <c r="ZF78" s="158"/>
      <c r="ZG78" s="158"/>
      <c r="ZH78" s="158"/>
      <c r="ZI78" s="158"/>
      <c r="ZJ78" s="158"/>
      <c r="ZK78" s="158"/>
      <c r="ZL78" s="158"/>
      <c r="ZM78" s="158"/>
      <c r="ZN78" s="158"/>
      <c r="ZO78" s="158"/>
      <c r="ZP78" s="158"/>
      <c r="ZQ78" s="158"/>
      <c r="ZR78" s="158"/>
      <c r="ZS78" s="158"/>
      <c r="ZT78" s="158"/>
      <c r="ZU78" s="158"/>
      <c r="ZV78" s="158"/>
      <c r="ZW78" s="158"/>
      <c r="ZX78" s="158"/>
      <c r="ZY78" s="158"/>
      <c r="ZZ78" s="158"/>
      <c r="AAA78" s="158"/>
      <c r="AAB78" s="158"/>
      <c r="AAC78" s="158"/>
      <c r="AAD78" s="158"/>
      <c r="AAE78" s="158"/>
      <c r="AAF78" s="158"/>
      <c r="AAG78" s="158"/>
      <c r="AAH78" s="158"/>
      <c r="AAI78" s="158"/>
      <c r="AAJ78" s="158"/>
      <c r="AAK78" s="158"/>
      <c r="AAL78" s="158"/>
      <c r="AAM78" s="158"/>
      <c r="AAN78" s="158"/>
      <c r="AAO78" s="158"/>
      <c r="AAP78" s="158"/>
      <c r="AAQ78" s="158"/>
      <c r="AAR78" s="158"/>
      <c r="AAS78" s="158"/>
      <c r="AAT78" s="158"/>
      <c r="AAU78" s="158"/>
      <c r="AAV78" s="158"/>
      <c r="AAW78" s="158"/>
      <c r="AAX78" s="158"/>
      <c r="AAY78" s="158"/>
      <c r="AAZ78" s="158"/>
      <c r="ABA78" s="158"/>
      <c r="ABB78" s="158"/>
      <c r="ABC78" s="158"/>
      <c r="ABD78" s="158"/>
      <c r="ABE78" s="158"/>
      <c r="ABF78" s="158"/>
      <c r="ABG78" s="158"/>
      <c r="ABH78" s="158"/>
      <c r="ABI78" s="158"/>
      <c r="ABJ78" s="158"/>
      <c r="ABK78" s="158"/>
      <c r="ABL78" s="158"/>
      <c r="ABM78" s="158"/>
      <c r="ABN78" s="158"/>
      <c r="ABO78" s="158"/>
      <c r="ABP78" s="158"/>
      <c r="ABQ78" s="158"/>
      <c r="ABR78" s="158"/>
      <c r="ABS78" s="158"/>
      <c r="ABT78" s="158"/>
      <c r="ABU78" s="158"/>
      <c r="ABV78" s="158"/>
      <c r="ABW78" s="158"/>
      <c r="ABX78" s="158"/>
      <c r="ABY78" s="158"/>
      <c r="ABZ78" s="158"/>
      <c r="ACA78" s="158"/>
      <c r="ACB78" s="158"/>
      <c r="ACC78" s="158"/>
      <c r="ACD78" s="158"/>
      <c r="ACE78" s="158"/>
      <c r="ACF78" s="158"/>
      <c r="ACG78" s="158"/>
      <c r="ACH78" s="158"/>
      <c r="ACI78" s="158"/>
      <c r="ACJ78" s="158"/>
      <c r="ACK78" s="158"/>
      <c r="ACL78" s="158"/>
      <c r="ACM78" s="158"/>
      <c r="ACN78" s="158"/>
      <c r="ACO78" s="158"/>
      <c r="ACP78" s="158"/>
      <c r="ACQ78" s="158"/>
      <c r="ACR78" s="158"/>
      <c r="ACS78" s="158"/>
      <c r="ACT78" s="158"/>
      <c r="ACU78" s="158"/>
      <c r="ACV78" s="158"/>
      <c r="ACW78" s="158"/>
      <c r="ACX78" s="158"/>
      <c r="ACY78" s="158"/>
      <c r="ACZ78" s="158"/>
      <c r="ADA78" s="158"/>
      <c r="ADB78" s="158"/>
      <c r="ADC78" s="158"/>
      <c r="ADD78" s="158"/>
      <c r="ADE78" s="158"/>
      <c r="ADF78" s="158"/>
      <c r="ADG78" s="158"/>
      <c r="ADH78" s="158"/>
      <c r="ADI78" s="158"/>
      <c r="ADJ78" s="158"/>
      <c r="ADK78" s="158"/>
      <c r="ADL78" s="158"/>
      <c r="ADM78" s="158"/>
      <c r="ADN78" s="158"/>
      <c r="ADO78" s="158"/>
      <c r="ADP78" s="158"/>
      <c r="ADQ78" s="158"/>
      <c r="ADR78" s="158"/>
      <c r="ADS78" s="158"/>
      <c r="ADT78" s="158"/>
      <c r="ADU78" s="158"/>
      <c r="ADV78" s="158"/>
      <c r="ADW78" s="158"/>
      <c r="ADX78" s="158"/>
      <c r="ADY78" s="158"/>
      <c r="ADZ78" s="158"/>
      <c r="AEA78" s="158"/>
      <c r="AEB78" s="158"/>
      <c r="AEC78" s="158"/>
      <c r="AED78" s="158"/>
      <c r="AEE78" s="158"/>
      <c r="AEF78" s="158"/>
      <c r="AEG78" s="158"/>
      <c r="AEH78" s="158"/>
      <c r="AEI78" s="158"/>
      <c r="AEJ78" s="158"/>
      <c r="AEK78" s="158"/>
      <c r="AEL78" s="158"/>
      <c r="AEM78" s="158"/>
      <c r="AEN78" s="158"/>
      <c r="AEO78" s="158"/>
      <c r="AEP78" s="158"/>
      <c r="AEQ78" s="158"/>
      <c r="AER78" s="158"/>
      <c r="AES78" s="158"/>
      <c r="AET78" s="158"/>
      <c r="AEU78" s="158"/>
      <c r="AEV78" s="158"/>
      <c r="AEW78" s="158"/>
      <c r="AEX78" s="158"/>
      <c r="AEY78" s="158"/>
      <c r="AEZ78" s="158"/>
      <c r="AFA78" s="158"/>
      <c r="AFB78" s="158"/>
      <c r="AFC78" s="158"/>
      <c r="AFD78" s="158"/>
      <c r="AFE78" s="158"/>
      <c r="AFF78" s="158"/>
      <c r="AFG78" s="158"/>
      <c r="AFH78" s="158"/>
      <c r="AFI78" s="158"/>
      <c r="AFJ78" s="158"/>
      <c r="AFK78" s="158"/>
      <c r="AFL78" s="158"/>
      <c r="AFM78" s="158"/>
      <c r="AFN78" s="158"/>
      <c r="AFO78" s="158"/>
      <c r="AFP78" s="158"/>
      <c r="AFQ78" s="158"/>
      <c r="AFR78" s="158"/>
      <c r="AFS78" s="158"/>
      <c r="AFT78" s="158"/>
      <c r="AFU78" s="158"/>
      <c r="AFV78" s="158"/>
      <c r="AFW78" s="158"/>
      <c r="AFX78" s="158"/>
      <c r="AFY78" s="158"/>
      <c r="AFZ78" s="158"/>
      <c r="AGA78" s="158"/>
      <c r="AGB78" s="158"/>
      <c r="AGC78" s="158"/>
      <c r="AGD78" s="158"/>
      <c r="AGE78" s="158"/>
      <c r="AGF78" s="158"/>
      <c r="AGG78" s="158"/>
      <c r="AGH78" s="158"/>
      <c r="AGI78" s="158"/>
      <c r="AGJ78" s="158"/>
      <c r="AGK78" s="158"/>
      <c r="AGL78" s="158"/>
      <c r="AGM78" s="158"/>
      <c r="AGN78" s="158"/>
      <c r="AGO78" s="158"/>
      <c r="AGP78" s="158"/>
      <c r="AGQ78" s="158"/>
      <c r="AGR78" s="158"/>
      <c r="AGS78" s="158"/>
      <c r="AGT78" s="158"/>
      <c r="AGU78" s="158"/>
      <c r="AGV78" s="158"/>
      <c r="AGW78" s="158"/>
      <c r="AGX78" s="158"/>
      <c r="AGY78" s="158"/>
      <c r="AGZ78" s="158"/>
      <c r="AHA78" s="158"/>
      <c r="AHB78" s="158"/>
      <c r="AHC78" s="158"/>
      <c r="AHD78" s="158"/>
      <c r="AHE78" s="158"/>
      <c r="AHF78" s="158"/>
      <c r="AHG78" s="158"/>
      <c r="AHH78" s="158"/>
      <c r="AHI78" s="158"/>
      <c r="AHJ78" s="158"/>
      <c r="AHK78" s="158"/>
      <c r="AHL78" s="158"/>
      <c r="AHM78" s="158"/>
      <c r="AHN78" s="158"/>
      <c r="AHO78" s="158"/>
      <c r="AHP78" s="158"/>
      <c r="AHQ78" s="158"/>
      <c r="AHR78" s="158"/>
      <c r="AHS78" s="158"/>
      <c r="AHT78" s="158"/>
      <c r="AHU78" s="158"/>
      <c r="AHV78" s="158"/>
      <c r="AHW78" s="158"/>
      <c r="AHX78" s="158"/>
      <c r="AHY78" s="158"/>
      <c r="AHZ78" s="158"/>
      <c r="AIA78" s="158"/>
      <c r="AIB78" s="158"/>
      <c r="AIC78" s="158"/>
      <c r="AID78" s="158"/>
      <c r="AIE78" s="158"/>
      <c r="AIF78" s="158"/>
      <c r="AIG78" s="158"/>
      <c r="AIH78" s="158"/>
      <c r="AII78" s="158"/>
      <c r="AIJ78" s="158"/>
      <c r="AIK78" s="158"/>
      <c r="AIL78" s="158"/>
      <c r="AIM78" s="158"/>
      <c r="AIN78" s="158"/>
      <c r="AIO78" s="158"/>
      <c r="AIP78" s="158"/>
      <c r="AIQ78" s="158"/>
      <c r="AIR78" s="158"/>
      <c r="AIS78" s="158"/>
      <c r="AIT78" s="158"/>
      <c r="AIU78" s="158"/>
      <c r="AIV78" s="158"/>
      <c r="AIW78" s="158"/>
      <c r="AIX78" s="158"/>
      <c r="AIY78" s="158"/>
      <c r="AIZ78" s="158"/>
      <c r="AJA78" s="158"/>
      <c r="AJB78" s="158"/>
      <c r="AJC78" s="158"/>
      <c r="AJD78" s="158"/>
      <c r="AJE78" s="158"/>
      <c r="AJF78" s="158"/>
      <c r="AJG78" s="158"/>
      <c r="AJH78" s="158"/>
      <c r="AJI78" s="158"/>
      <c r="AJJ78" s="158"/>
      <c r="AJK78" s="158"/>
      <c r="AJL78" s="158"/>
      <c r="AJM78" s="158"/>
      <c r="AJN78" s="158"/>
      <c r="AJO78" s="158"/>
      <c r="AJP78" s="158"/>
      <c r="AJQ78" s="158"/>
      <c r="AJR78" s="158"/>
      <c r="AJS78" s="158"/>
      <c r="AJT78" s="158"/>
      <c r="AJU78" s="158"/>
      <c r="AJV78" s="158"/>
      <c r="AJW78" s="158"/>
      <c r="AJX78" s="158"/>
      <c r="AJY78" s="158"/>
      <c r="AJZ78" s="158"/>
      <c r="AKA78" s="158"/>
      <c r="AKB78" s="158"/>
      <c r="AKC78" s="158"/>
    </row>
    <row r="79" spans="1:965" s="8" customFormat="1" ht="11.25" customHeight="1" x14ac:dyDescent="0.2">
      <c r="A79" s="22" t="s">
        <v>770</v>
      </c>
      <c r="B79" s="54" t="s">
        <v>33</v>
      </c>
      <c r="C79" s="22" t="s">
        <v>764</v>
      </c>
      <c r="D79" s="54"/>
      <c r="E79" s="54"/>
      <c r="F79" s="54"/>
      <c r="G79" s="54"/>
      <c r="H79" s="54"/>
      <c r="I79" s="54"/>
      <c r="J79" s="54"/>
      <c r="K79" s="152"/>
      <c r="L79" s="54"/>
      <c r="M79" s="54"/>
      <c r="N79" s="54">
        <v>14</v>
      </c>
      <c r="O79" s="54"/>
      <c r="P79" s="46">
        <f>SUM(D79:O79)</f>
        <v>14</v>
      </c>
      <c r="Q79" s="46"/>
      <c r="R79" s="46">
        <f>COUNT(D79:O79)</f>
        <v>1</v>
      </c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8"/>
      <c r="BC79" s="158"/>
      <c r="BD79" s="158"/>
      <c r="BE79" s="158"/>
      <c r="BF79" s="158"/>
      <c r="BG79" s="158"/>
      <c r="BH79" s="158"/>
      <c r="BI79" s="158"/>
      <c r="BJ79" s="158"/>
      <c r="BK79" s="158"/>
      <c r="BL79" s="158"/>
      <c r="BM79" s="158"/>
      <c r="BN79" s="158"/>
      <c r="BO79" s="158"/>
      <c r="BP79" s="158"/>
      <c r="BQ79" s="158"/>
      <c r="BR79" s="158"/>
      <c r="BS79" s="158"/>
      <c r="BT79" s="158"/>
      <c r="BU79" s="158"/>
      <c r="BV79" s="158"/>
      <c r="BW79" s="158"/>
      <c r="BX79" s="158"/>
      <c r="BY79" s="158"/>
      <c r="BZ79" s="158"/>
      <c r="CA79" s="158"/>
      <c r="CB79" s="158"/>
      <c r="CC79" s="158"/>
      <c r="CD79" s="158"/>
      <c r="CE79" s="158"/>
      <c r="CF79" s="158"/>
      <c r="CG79" s="158"/>
      <c r="CH79" s="158"/>
      <c r="CI79" s="158"/>
      <c r="CJ79" s="158"/>
      <c r="CK79" s="158"/>
      <c r="CL79" s="158"/>
      <c r="CM79" s="158"/>
      <c r="CN79" s="158"/>
      <c r="CO79" s="158"/>
      <c r="CP79" s="158"/>
      <c r="CQ79" s="158"/>
      <c r="CR79" s="158"/>
      <c r="CS79" s="158"/>
      <c r="CT79" s="158"/>
      <c r="CU79" s="158"/>
      <c r="CV79" s="158"/>
      <c r="CW79" s="158"/>
      <c r="CX79" s="158"/>
      <c r="CY79" s="158"/>
      <c r="CZ79" s="158"/>
      <c r="DA79" s="158"/>
      <c r="DB79" s="158"/>
      <c r="DC79" s="158"/>
      <c r="DD79" s="158"/>
      <c r="DE79" s="158"/>
      <c r="DF79" s="158"/>
      <c r="DG79" s="158"/>
      <c r="DH79" s="158"/>
      <c r="DI79" s="158"/>
      <c r="DJ79" s="158"/>
      <c r="DK79" s="158"/>
      <c r="DL79" s="158"/>
      <c r="DM79" s="158"/>
      <c r="DN79" s="158"/>
      <c r="DO79" s="158"/>
      <c r="DP79" s="158"/>
      <c r="DQ79" s="158"/>
      <c r="DR79" s="158"/>
      <c r="DS79" s="158"/>
      <c r="DT79" s="158"/>
      <c r="DU79" s="158"/>
      <c r="DV79" s="158"/>
      <c r="DW79" s="158"/>
      <c r="DX79" s="158"/>
      <c r="DY79" s="158"/>
      <c r="DZ79" s="158"/>
      <c r="EA79" s="158"/>
      <c r="EB79" s="158"/>
      <c r="EC79" s="158"/>
      <c r="ED79" s="158"/>
      <c r="EE79" s="158"/>
      <c r="EF79" s="158"/>
      <c r="EG79" s="158"/>
      <c r="EH79" s="158"/>
      <c r="EI79" s="158"/>
      <c r="EJ79" s="158"/>
      <c r="EK79" s="158"/>
      <c r="EL79" s="158"/>
      <c r="EM79" s="158"/>
      <c r="EN79" s="158"/>
      <c r="EO79" s="158"/>
      <c r="EP79" s="158"/>
      <c r="EQ79" s="158"/>
      <c r="ER79" s="158"/>
      <c r="ES79" s="158"/>
      <c r="ET79" s="158"/>
      <c r="EU79" s="158"/>
      <c r="EV79" s="158"/>
      <c r="EW79" s="158"/>
      <c r="EX79" s="158"/>
      <c r="EY79" s="158"/>
      <c r="EZ79" s="158"/>
      <c r="FA79" s="158"/>
      <c r="FB79" s="158"/>
      <c r="FC79" s="158"/>
      <c r="FD79" s="158"/>
      <c r="FE79" s="158"/>
      <c r="FF79" s="158"/>
      <c r="FG79" s="158"/>
      <c r="FH79" s="158"/>
      <c r="FI79" s="158"/>
      <c r="FJ79" s="158"/>
      <c r="FK79" s="158"/>
      <c r="FL79" s="158"/>
      <c r="FM79" s="158"/>
      <c r="FN79" s="158"/>
      <c r="FO79" s="158"/>
      <c r="FP79" s="158"/>
      <c r="FQ79" s="158"/>
      <c r="FR79" s="158"/>
      <c r="FS79" s="158"/>
      <c r="FT79" s="158"/>
      <c r="FU79" s="158"/>
      <c r="FV79" s="158"/>
      <c r="FW79" s="158"/>
      <c r="FX79" s="158"/>
      <c r="FY79" s="158"/>
      <c r="FZ79" s="158"/>
      <c r="GA79" s="158"/>
      <c r="GB79" s="158"/>
      <c r="GC79" s="158"/>
      <c r="GD79" s="158"/>
      <c r="GE79" s="158"/>
      <c r="GF79" s="158"/>
      <c r="GG79" s="158"/>
      <c r="GH79" s="158"/>
      <c r="GI79" s="158"/>
      <c r="GJ79" s="158"/>
      <c r="GK79" s="158"/>
      <c r="GL79" s="158"/>
      <c r="GM79" s="158"/>
      <c r="GN79" s="158"/>
      <c r="GO79" s="158"/>
      <c r="GP79" s="158"/>
      <c r="GQ79" s="158"/>
      <c r="GR79" s="158"/>
      <c r="GS79" s="158"/>
      <c r="GT79" s="158"/>
      <c r="GU79" s="158"/>
      <c r="GV79" s="158"/>
      <c r="GW79" s="158"/>
      <c r="GX79" s="158"/>
      <c r="GY79" s="158"/>
      <c r="GZ79" s="158"/>
      <c r="HA79" s="158"/>
      <c r="HB79" s="158"/>
      <c r="HC79" s="158"/>
      <c r="HD79" s="158"/>
      <c r="HE79" s="158"/>
      <c r="HF79" s="158"/>
      <c r="HG79" s="158"/>
      <c r="HH79" s="158"/>
      <c r="HI79" s="158"/>
      <c r="HJ79" s="158"/>
      <c r="HK79" s="158"/>
      <c r="HL79" s="158"/>
      <c r="HM79" s="158"/>
      <c r="HN79" s="158"/>
      <c r="HO79" s="158"/>
      <c r="HP79" s="158"/>
      <c r="HQ79" s="158"/>
      <c r="HR79" s="158"/>
      <c r="HS79" s="158"/>
      <c r="HT79" s="158"/>
      <c r="HU79" s="158"/>
      <c r="HV79" s="158"/>
      <c r="HW79" s="158"/>
      <c r="HX79" s="158"/>
      <c r="HY79" s="158"/>
      <c r="HZ79" s="158"/>
      <c r="IA79" s="158"/>
      <c r="IB79" s="158"/>
      <c r="IC79" s="158"/>
      <c r="ID79" s="158"/>
      <c r="IE79" s="158"/>
      <c r="IF79" s="158"/>
      <c r="IG79" s="158"/>
      <c r="IH79" s="158"/>
      <c r="II79" s="158"/>
      <c r="IJ79" s="158"/>
      <c r="IK79" s="158"/>
      <c r="IL79" s="158"/>
      <c r="IM79" s="158"/>
      <c r="IN79" s="158"/>
      <c r="IO79" s="158"/>
      <c r="IP79" s="158"/>
      <c r="IQ79" s="158"/>
      <c r="IR79" s="158"/>
      <c r="IS79" s="158"/>
      <c r="IT79" s="158"/>
      <c r="IU79" s="158"/>
      <c r="IV79" s="158"/>
      <c r="IW79" s="158"/>
      <c r="IX79" s="158"/>
      <c r="IY79" s="158"/>
      <c r="IZ79" s="158"/>
      <c r="JA79" s="158"/>
      <c r="JB79" s="158"/>
      <c r="JC79" s="158"/>
      <c r="JD79" s="158"/>
      <c r="JE79" s="158"/>
      <c r="JF79" s="158"/>
      <c r="JG79" s="158"/>
      <c r="JH79" s="158"/>
      <c r="JI79" s="158"/>
      <c r="JJ79" s="158"/>
      <c r="JK79" s="158"/>
      <c r="JL79" s="158"/>
      <c r="JM79" s="158"/>
      <c r="JN79" s="158"/>
      <c r="JO79" s="158"/>
      <c r="JP79" s="158"/>
      <c r="JQ79" s="158"/>
      <c r="JR79" s="158"/>
      <c r="JS79" s="158"/>
      <c r="JT79" s="158"/>
      <c r="JU79" s="158"/>
      <c r="JV79" s="158"/>
      <c r="JW79" s="158"/>
      <c r="JX79" s="158"/>
      <c r="JY79" s="158"/>
      <c r="JZ79" s="158"/>
      <c r="KA79" s="158"/>
      <c r="KB79" s="158"/>
      <c r="KC79" s="158"/>
      <c r="KD79" s="158"/>
      <c r="KE79" s="158"/>
      <c r="KF79" s="158"/>
      <c r="KG79" s="158"/>
      <c r="KH79" s="158"/>
      <c r="KI79" s="158"/>
      <c r="KJ79" s="158"/>
      <c r="KK79" s="158"/>
      <c r="KL79" s="158"/>
      <c r="KM79" s="158"/>
      <c r="KN79" s="158"/>
      <c r="KO79" s="158"/>
      <c r="KP79" s="158"/>
      <c r="KQ79" s="158"/>
      <c r="KR79" s="158"/>
      <c r="KS79" s="158"/>
      <c r="KT79" s="158"/>
      <c r="KU79" s="158"/>
      <c r="KV79" s="158"/>
      <c r="KW79" s="158"/>
      <c r="KX79" s="158"/>
      <c r="KY79" s="158"/>
      <c r="KZ79" s="158"/>
      <c r="LA79" s="158"/>
      <c r="LB79" s="158"/>
      <c r="LC79" s="158"/>
      <c r="LD79" s="158"/>
      <c r="LE79" s="158"/>
      <c r="LF79" s="158"/>
      <c r="LG79" s="158"/>
      <c r="LH79" s="158"/>
      <c r="LI79" s="158"/>
      <c r="LJ79" s="158"/>
      <c r="LK79" s="158"/>
      <c r="LL79" s="158"/>
      <c r="LM79" s="158"/>
      <c r="LN79" s="158"/>
      <c r="LO79" s="158"/>
      <c r="LP79" s="158"/>
      <c r="LQ79" s="158"/>
      <c r="LR79" s="158"/>
      <c r="LS79" s="158"/>
      <c r="LT79" s="158"/>
      <c r="LU79" s="158"/>
      <c r="LV79" s="158"/>
      <c r="LW79" s="158"/>
      <c r="LX79" s="158"/>
      <c r="LY79" s="158"/>
      <c r="LZ79" s="158"/>
      <c r="MA79" s="158"/>
      <c r="MB79" s="158"/>
      <c r="MC79" s="158"/>
      <c r="MD79" s="158"/>
      <c r="ME79" s="158"/>
      <c r="MF79" s="158"/>
      <c r="MG79" s="158"/>
      <c r="MH79" s="158"/>
      <c r="MI79" s="158"/>
      <c r="MJ79" s="158"/>
      <c r="MK79" s="158"/>
      <c r="ML79" s="158"/>
      <c r="MM79" s="158"/>
      <c r="MN79" s="158"/>
      <c r="MO79" s="158"/>
      <c r="MP79" s="158"/>
      <c r="MQ79" s="158"/>
      <c r="MR79" s="158"/>
      <c r="MS79" s="158"/>
      <c r="MT79" s="158"/>
      <c r="MU79" s="158"/>
      <c r="MV79" s="158"/>
      <c r="MW79" s="158"/>
      <c r="MX79" s="158"/>
      <c r="MY79" s="158"/>
      <c r="MZ79" s="158"/>
      <c r="NA79" s="158"/>
      <c r="NB79" s="158"/>
      <c r="NC79" s="158"/>
      <c r="ND79" s="158"/>
      <c r="NE79" s="158"/>
      <c r="NF79" s="158"/>
      <c r="NG79" s="158"/>
      <c r="NH79" s="158"/>
      <c r="NI79" s="158"/>
      <c r="NJ79" s="158"/>
      <c r="NK79" s="158"/>
      <c r="NL79" s="158"/>
      <c r="NM79" s="158"/>
      <c r="NN79" s="158"/>
      <c r="NO79" s="158"/>
      <c r="NP79" s="158"/>
      <c r="NQ79" s="158"/>
      <c r="NR79" s="158"/>
      <c r="NS79" s="158"/>
      <c r="NT79" s="158"/>
      <c r="NU79" s="158"/>
      <c r="NV79" s="158"/>
      <c r="NW79" s="158"/>
      <c r="NX79" s="158"/>
      <c r="NY79" s="158"/>
      <c r="NZ79" s="158"/>
      <c r="OA79" s="158"/>
      <c r="OB79" s="158"/>
      <c r="OC79" s="158"/>
      <c r="OD79" s="158"/>
      <c r="OE79" s="158"/>
      <c r="OF79" s="158"/>
      <c r="OG79" s="158"/>
      <c r="OH79" s="158"/>
      <c r="OI79" s="158"/>
      <c r="OJ79" s="158"/>
      <c r="OK79" s="158"/>
      <c r="OL79" s="158"/>
      <c r="OM79" s="158"/>
      <c r="ON79" s="158"/>
      <c r="OO79" s="158"/>
      <c r="OP79" s="158"/>
      <c r="OQ79" s="158"/>
      <c r="OR79" s="158"/>
      <c r="OS79" s="158"/>
      <c r="OT79" s="158"/>
      <c r="OU79" s="158"/>
      <c r="OV79" s="158"/>
      <c r="OW79" s="158"/>
      <c r="OX79" s="158"/>
      <c r="OY79" s="158"/>
      <c r="OZ79" s="158"/>
      <c r="PA79" s="158"/>
      <c r="PB79" s="158"/>
      <c r="PC79" s="158"/>
      <c r="PD79" s="158"/>
      <c r="PE79" s="158"/>
      <c r="PF79" s="158"/>
      <c r="PG79" s="158"/>
      <c r="PH79" s="158"/>
      <c r="PI79" s="158"/>
      <c r="PJ79" s="158"/>
      <c r="PK79" s="158"/>
      <c r="PL79" s="158"/>
      <c r="PM79" s="158"/>
      <c r="PN79" s="158"/>
      <c r="PO79" s="158"/>
      <c r="PP79" s="158"/>
      <c r="PQ79" s="158"/>
      <c r="PR79" s="158"/>
      <c r="PS79" s="158"/>
      <c r="PT79" s="158"/>
      <c r="PU79" s="158"/>
      <c r="PV79" s="158"/>
      <c r="PW79" s="158"/>
      <c r="PX79" s="158"/>
      <c r="PY79" s="158"/>
      <c r="PZ79" s="158"/>
      <c r="QA79" s="158"/>
      <c r="QB79" s="158"/>
      <c r="QC79" s="158"/>
      <c r="QD79" s="158"/>
      <c r="QE79" s="158"/>
      <c r="QF79" s="158"/>
      <c r="QG79" s="158"/>
      <c r="QH79" s="158"/>
      <c r="QI79" s="158"/>
      <c r="QJ79" s="158"/>
      <c r="QK79" s="158"/>
      <c r="QL79" s="158"/>
      <c r="QM79" s="158"/>
      <c r="QN79" s="158"/>
      <c r="QO79" s="158"/>
      <c r="QP79" s="158"/>
      <c r="QQ79" s="158"/>
      <c r="QR79" s="158"/>
      <c r="QS79" s="158"/>
      <c r="QT79" s="158"/>
      <c r="QU79" s="158"/>
      <c r="QV79" s="158"/>
      <c r="QW79" s="158"/>
      <c r="QX79" s="158"/>
      <c r="QY79" s="158"/>
      <c r="QZ79" s="158"/>
      <c r="RA79" s="158"/>
      <c r="RB79" s="158"/>
      <c r="RC79" s="158"/>
      <c r="RD79" s="158"/>
      <c r="RE79" s="158"/>
      <c r="RF79" s="158"/>
      <c r="RG79" s="158"/>
      <c r="RH79" s="158"/>
      <c r="RI79" s="158"/>
      <c r="RJ79" s="158"/>
      <c r="RK79" s="158"/>
      <c r="RL79" s="158"/>
      <c r="RM79" s="158"/>
      <c r="RN79" s="158"/>
      <c r="RO79" s="158"/>
      <c r="RP79" s="158"/>
      <c r="RQ79" s="158"/>
      <c r="RR79" s="158"/>
      <c r="RS79" s="158"/>
      <c r="RT79" s="158"/>
      <c r="RU79" s="158"/>
      <c r="RV79" s="158"/>
      <c r="RW79" s="158"/>
      <c r="RX79" s="158"/>
      <c r="RY79" s="158"/>
      <c r="RZ79" s="158"/>
      <c r="SA79" s="158"/>
      <c r="SB79" s="158"/>
      <c r="SC79" s="158"/>
      <c r="SD79" s="158"/>
      <c r="SE79" s="158"/>
      <c r="SF79" s="158"/>
      <c r="SG79" s="158"/>
      <c r="SH79" s="158"/>
      <c r="SI79" s="158"/>
      <c r="SJ79" s="158"/>
      <c r="SK79" s="158"/>
      <c r="SL79" s="158"/>
      <c r="SM79" s="158"/>
      <c r="SN79" s="158"/>
      <c r="SO79" s="158"/>
      <c r="SP79" s="158"/>
      <c r="SQ79" s="158"/>
      <c r="SR79" s="158"/>
      <c r="SS79" s="158"/>
      <c r="ST79" s="158"/>
      <c r="SU79" s="158"/>
      <c r="SV79" s="158"/>
      <c r="SW79" s="158"/>
      <c r="SX79" s="158"/>
      <c r="SY79" s="158"/>
      <c r="SZ79" s="158"/>
      <c r="TA79" s="158"/>
      <c r="TB79" s="158"/>
      <c r="TC79" s="158"/>
      <c r="TD79" s="158"/>
      <c r="TE79" s="158"/>
      <c r="TF79" s="158"/>
      <c r="TG79" s="158"/>
      <c r="TH79" s="158"/>
      <c r="TI79" s="158"/>
      <c r="TJ79" s="158"/>
      <c r="TK79" s="158"/>
      <c r="TL79" s="158"/>
      <c r="TM79" s="158"/>
      <c r="TN79" s="158"/>
      <c r="TO79" s="158"/>
      <c r="TP79" s="158"/>
      <c r="TQ79" s="158"/>
      <c r="TR79" s="158"/>
      <c r="TS79" s="158"/>
      <c r="TT79" s="158"/>
      <c r="TU79" s="158"/>
      <c r="TV79" s="158"/>
      <c r="TW79" s="158"/>
      <c r="TX79" s="158"/>
      <c r="TY79" s="158"/>
      <c r="TZ79" s="158"/>
      <c r="UA79" s="158"/>
      <c r="UB79" s="158"/>
      <c r="UC79" s="158"/>
      <c r="UD79" s="158"/>
      <c r="UE79" s="158"/>
      <c r="UF79" s="158"/>
      <c r="UG79" s="158"/>
      <c r="UH79" s="158"/>
      <c r="UI79" s="158"/>
      <c r="UJ79" s="158"/>
      <c r="UK79" s="158"/>
      <c r="UL79" s="158"/>
      <c r="UM79" s="158"/>
      <c r="UN79" s="158"/>
      <c r="UO79" s="158"/>
      <c r="UP79" s="158"/>
      <c r="UQ79" s="158"/>
      <c r="UR79" s="158"/>
      <c r="US79" s="158"/>
      <c r="UT79" s="158"/>
      <c r="UU79" s="158"/>
      <c r="UV79" s="158"/>
      <c r="UW79" s="158"/>
      <c r="UX79" s="158"/>
      <c r="UY79" s="158"/>
      <c r="UZ79" s="158"/>
      <c r="VA79" s="158"/>
      <c r="VB79" s="158"/>
      <c r="VC79" s="158"/>
      <c r="VD79" s="158"/>
      <c r="VE79" s="158"/>
      <c r="VF79" s="158"/>
      <c r="VG79" s="158"/>
      <c r="VH79" s="158"/>
      <c r="VI79" s="158"/>
      <c r="VJ79" s="158"/>
      <c r="VK79" s="158"/>
      <c r="VL79" s="158"/>
      <c r="VM79" s="158"/>
      <c r="VN79" s="158"/>
      <c r="VO79" s="158"/>
      <c r="VP79" s="158"/>
      <c r="VQ79" s="158"/>
      <c r="VR79" s="158"/>
      <c r="VS79" s="158"/>
      <c r="VT79" s="158"/>
      <c r="VU79" s="158"/>
      <c r="VV79" s="158"/>
      <c r="VW79" s="158"/>
      <c r="VX79" s="158"/>
      <c r="VY79" s="158"/>
      <c r="VZ79" s="158"/>
      <c r="WA79" s="158"/>
      <c r="WB79" s="158"/>
      <c r="WC79" s="158"/>
      <c r="WD79" s="158"/>
      <c r="WE79" s="158"/>
      <c r="WF79" s="158"/>
      <c r="WG79" s="158"/>
      <c r="WH79" s="158"/>
      <c r="WI79" s="158"/>
      <c r="WJ79" s="158"/>
      <c r="WK79" s="158"/>
      <c r="WL79" s="158"/>
      <c r="WM79" s="158"/>
      <c r="WN79" s="158"/>
      <c r="WO79" s="158"/>
      <c r="WP79" s="158"/>
      <c r="WQ79" s="158"/>
      <c r="WR79" s="158"/>
      <c r="WS79" s="158"/>
      <c r="WT79" s="158"/>
      <c r="WU79" s="158"/>
      <c r="WV79" s="158"/>
      <c r="WW79" s="158"/>
      <c r="WX79" s="158"/>
      <c r="WY79" s="158"/>
      <c r="WZ79" s="158"/>
      <c r="XA79" s="158"/>
      <c r="XB79" s="158"/>
      <c r="XC79" s="158"/>
      <c r="XD79" s="158"/>
      <c r="XE79" s="158"/>
      <c r="XF79" s="158"/>
      <c r="XG79" s="158"/>
      <c r="XH79" s="158"/>
      <c r="XI79" s="158"/>
      <c r="XJ79" s="158"/>
      <c r="XK79" s="158"/>
      <c r="XL79" s="158"/>
      <c r="XM79" s="158"/>
      <c r="XN79" s="158"/>
      <c r="XO79" s="158"/>
      <c r="XP79" s="158"/>
      <c r="XQ79" s="158"/>
      <c r="XR79" s="158"/>
      <c r="XS79" s="158"/>
      <c r="XT79" s="158"/>
      <c r="XU79" s="158"/>
      <c r="XV79" s="158"/>
      <c r="XW79" s="158"/>
      <c r="XX79" s="158"/>
      <c r="XY79" s="158"/>
      <c r="XZ79" s="158"/>
      <c r="YA79" s="158"/>
      <c r="YB79" s="158"/>
      <c r="YC79" s="158"/>
      <c r="YD79" s="158"/>
      <c r="YE79" s="158"/>
      <c r="YF79" s="158"/>
      <c r="YG79" s="158"/>
      <c r="YH79" s="158"/>
      <c r="YI79" s="158"/>
      <c r="YJ79" s="158"/>
      <c r="YK79" s="158"/>
      <c r="YL79" s="158"/>
      <c r="YM79" s="158"/>
      <c r="YN79" s="158"/>
      <c r="YO79" s="158"/>
      <c r="YP79" s="158"/>
      <c r="YQ79" s="158"/>
      <c r="YR79" s="158"/>
      <c r="YS79" s="158"/>
      <c r="YT79" s="158"/>
      <c r="YU79" s="158"/>
      <c r="YV79" s="158"/>
      <c r="YW79" s="158"/>
      <c r="YX79" s="158"/>
      <c r="YY79" s="158"/>
      <c r="YZ79" s="158"/>
      <c r="ZA79" s="158"/>
      <c r="ZB79" s="158"/>
      <c r="ZC79" s="158"/>
      <c r="ZD79" s="158"/>
      <c r="ZE79" s="158"/>
      <c r="ZF79" s="158"/>
      <c r="ZG79" s="158"/>
      <c r="ZH79" s="158"/>
      <c r="ZI79" s="158"/>
      <c r="ZJ79" s="158"/>
      <c r="ZK79" s="158"/>
      <c r="ZL79" s="158"/>
      <c r="ZM79" s="158"/>
      <c r="ZN79" s="158"/>
      <c r="ZO79" s="158"/>
      <c r="ZP79" s="158"/>
      <c r="ZQ79" s="158"/>
      <c r="ZR79" s="158"/>
      <c r="ZS79" s="158"/>
      <c r="ZT79" s="158"/>
      <c r="ZU79" s="158"/>
      <c r="ZV79" s="158"/>
      <c r="ZW79" s="158"/>
      <c r="ZX79" s="158"/>
      <c r="ZY79" s="158"/>
      <c r="ZZ79" s="158"/>
      <c r="AAA79" s="158"/>
      <c r="AAB79" s="158"/>
      <c r="AAC79" s="158"/>
      <c r="AAD79" s="158"/>
      <c r="AAE79" s="158"/>
      <c r="AAF79" s="158"/>
      <c r="AAG79" s="158"/>
      <c r="AAH79" s="158"/>
      <c r="AAI79" s="158"/>
      <c r="AAJ79" s="158"/>
      <c r="AAK79" s="158"/>
      <c r="AAL79" s="158"/>
      <c r="AAM79" s="158"/>
      <c r="AAN79" s="158"/>
      <c r="AAO79" s="158"/>
      <c r="AAP79" s="158"/>
      <c r="AAQ79" s="158"/>
      <c r="AAR79" s="158"/>
      <c r="AAS79" s="158"/>
      <c r="AAT79" s="158"/>
      <c r="AAU79" s="158"/>
      <c r="AAV79" s="158"/>
      <c r="AAW79" s="158"/>
      <c r="AAX79" s="158"/>
      <c r="AAY79" s="158"/>
      <c r="AAZ79" s="158"/>
      <c r="ABA79" s="158"/>
      <c r="ABB79" s="158"/>
      <c r="ABC79" s="158"/>
      <c r="ABD79" s="158"/>
      <c r="ABE79" s="158"/>
      <c r="ABF79" s="158"/>
      <c r="ABG79" s="158"/>
      <c r="ABH79" s="158"/>
      <c r="ABI79" s="158"/>
      <c r="ABJ79" s="158"/>
      <c r="ABK79" s="158"/>
      <c r="ABL79" s="158"/>
      <c r="ABM79" s="158"/>
      <c r="ABN79" s="158"/>
      <c r="ABO79" s="158"/>
      <c r="ABP79" s="158"/>
      <c r="ABQ79" s="158"/>
      <c r="ABR79" s="158"/>
      <c r="ABS79" s="158"/>
      <c r="ABT79" s="158"/>
      <c r="ABU79" s="158"/>
      <c r="ABV79" s="158"/>
      <c r="ABW79" s="158"/>
      <c r="ABX79" s="158"/>
      <c r="ABY79" s="158"/>
      <c r="ABZ79" s="158"/>
      <c r="ACA79" s="158"/>
      <c r="ACB79" s="158"/>
      <c r="ACC79" s="158"/>
      <c r="ACD79" s="158"/>
      <c r="ACE79" s="158"/>
      <c r="ACF79" s="158"/>
      <c r="ACG79" s="158"/>
      <c r="ACH79" s="158"/>
      <c r="ACI79" s="158"/>
      <c r="ACJ79" s="158"/>
      <c r="ACK79" s="158"/>
      <c r="ACL79" s="158"/>
      <c r="ACM79" s="158"/>
      <c r="ACN79" s="158"/>
      <c r="ACO79" s="158"/>
      <c r="ACP79" s="158"/>
      <c r="ACQ79" s="158"/>
      <c r="ACR79" s="158"/>
      <c r="ACS79" s="158"/>
      <c r="ACT79" s="158"/>
      <c r="ACU79" s="158"/>
      <c r="ACV79" s="158"/>
      <c r="ACW79" s="158"/>
      <c r="ACX79" s="158"/>
      <c r="ACY79" s="158"/>
      <c r="ACZ79" s="158"/>
      <c r="ADA79" s="158"/>
      <c r="ADB79" s="158"/>
      <c r="ADC79" s="158"/>
      <c r="ADD79" s="158"/>
      <c r="ADE79" s="158"/>
      <c r="ADF79" s="158"/>
      <c r="ADG79" s="158"/>
      <c r="ADH79" s="158"/>
      <c r="ADI79" s="158"/>
      <c r="ADJ79" s="158"/>
      <c r="ADK79" s="158"/>
      <c r="ADL79" s="158"/>
      <c r="ADM79" s="158"/>
      <c r="ADN79" s="158"/>
      <c r="ADO79" s="158"/>
      <c r="ADP79" s="158"/>
      <c r="ADQ79" s="158"/>
      <c r="ADR79" s="158"/>
      <c r="ADS79" s="158"/>
      <c r="ADT79" s="158"/>
      <c r="ADU79" s="158"/>
      <c r="ADV79" s="158"/>
      <c r="ADW79" s="158"/>
      <c r="ADX79" s="158"/>
      <c r="ADY79" s="158"/>
      <c r="ADZ79" s="158"/>
      <c r="AEA79" s="158"/>
      <c r="AEB79" s="158"/>
      <c r="AEC79" s="158"/>
      <c r="AED79" s="158"/>
      <c r="AEE79" s="158"/>
      <c r="AEF79" s="158"/>
      <c r="AEG79" s="158"/>
      <c r="AEH79" s="158"/>
      <c r="AEI79" s="158"/>
      <c r="AEJ79" s="158"/>
      <c r="AEK79" s="158"/>
      <c r="AEL79" s="158"/>
      <c r="AEM79" s="158"/>
      <c r="AEN79" s="158"/>
      <c r="AEO79" s="158"/>
      <c r="AEP79" s="158"/>
      <c r="AEQ79" s="158"/>
      <c r="AER79" s="158"/>
      <c r="AES79" s="158"/>
      <c r="AET79" s="158"/>
      <c r="AEU79" s="158"/>
      <c r="AEV79" s="158"/>
      <c r="AEW79" s="158"/>
      <c r="AEX79" s="158"/>
      <c r="AEY79" s="158"/>
      <c r="AEZ79" s="158"/>
      <c r="AFA79" s="158"/>
      <c r="AFB79" s="158"/>
      <c r="AFC79" s="158"/>
      <c r="AFD79" s="158"/>
      <c r="AFE79" s="158"/>
      <c r="AFF79" s="158"/>
      <c r="AFG79" s="158"/>
      <c r="AFH79" s="158"/>
      <c r="AFI79" s="158"/>
      <c r="AFJ79" s="158"/>
      <c r="AFK79" s="158"/>
      <c r="AFL79" s="158"/>
      <c r="AFM79" s="158"/>
      <c r="AFN79" s="158"/>
      <c r="AFO79" s="158"/>
      <c r="AFP79" s="158"/>
      <c r="AFQ79" s="158"/>
      <c r="AFR79" s="158"/>
      <c r="AFS79" s="158"/>
      <c r="AFT79" s="158"/>
      <c r="AFU79" s="158"/>
      <c r="AFV79" s="158"/>
      <c r="AFW79" s="158"/>
      <c r="AFX79" s="158"/>
      <c r="AFY79" s="158"/>
      <c r="AFZ79" s="158"/>
      <c r="AGA79" s="158"/>
      <c r="AGB79" s="158"/>
      <c r="AGC79" s="158"/>
      <c r="AGD79" s="158"/>
      <c r="AGE79" s="158"/>
      <c r="AGF79" s="158"/>
      <c r="AGG79" s="158"/>
      <c r="AGH79" s="158"/>
      <c r="AGI79" s="158"/>
      <c r="AGJ79" s="158"/>
      <c r="AGK79" s="158"/>
      <c r="AGL79" s="158"/>
      <c r="AGM79" s="158"/>
      <c r="AGN79" s="158"/>
      <c r="AGO79" s="158"/>
      <c r="AGP79" s="158"/>
      <c r="AGQ79" s="158"/>
      <c r="AGR79" s="158"/>
      <c r="AGS79" s="158"/>
      <c r="AGT79" s="158"/>
      <c r="AGU79" s="158"/>
      <c r="AGV79" s="158"/>
      <c r="AGW79" s="158"/>
      <c r="AGX79" s="158"/>
      <c r="AGY79" s="158"/>
      <c r="AGZ79" s="158"/>
      <c r="AHA79" s="158"/>
      <c r="AHB79" s="158"/>
      <c r="AHC79" s="158"/>
      <c r="AHD79" s="158"/>
      <c r="AHE79" s="158"/>
      <c r="AHF79" s="158"/>
      <c r="AHG79" s="158"/>
      <c r="AHH79" s="158"/>
      <c r="AHI79" s="158"/>
      <c r="AHJ79" s="158"/>
      <c r="AHK79" s="158"/>
      <c r="AHL79" s="158"/>
      <c r="AHM79" s="158"/>
      <c r="AHN79" s="158"/>
      <c r="AHO79" s="158"/>
      <c r="AHP79" s="158"/>
      <c r="AHQ79" s="158"/>
      <c r="AHR79" s="158"/>
      <c r="AHS79" s="158"/>
      <c r="AHT79" s="158"/>
      <c r="AHU79" s="158"/>
      <c r="AHV79" s="158"/>
      <c r="AHW79" s="158"/>
      <c r="AHX79" s="158"/>
      <c r="AHY79" s="158"/>
      <c r="AHZ79" s="158"/>
      <c r="AIA79" s="158"/>
      <c r="AIB79" s="158"/>
      <c r="AIC79" s="158"/>
      <c r="AID79" s="158"/>
      <c r="AIE79" s="158"/>
      <c r="AIF79" s="158"/>
      <c r="AIG79" s="158"/>
      <c r="AIH79" s="158"/>
      <c r="AII79" s="158"/>
      <c r="AIJ79" s="158"/>
      <c r="AIK79" s="158"/>
      <c r="AIL79" s="158"/>
      <c r="AIM79" s="158"/>
      <c r="AIN79" s="158"/>
      <c r="AIO79" s="158"/>
      <c r="AIP79" s="158"/>
      <c r="AIQ79" s="158"/>
      <c r="AIR79" s="158"/>
      <c r="AIS79" s="158"/>
      <c r="AIT79" s="158"/>
      <c r="AIU79" s="158"/>
      <c r="AIV79" s="158"/>
      <c r="AIW79" s="158"/>
      <c r="AIX79" s="158"/>
      <c r="AIY79" s="158"/>
      <c r="AIZ79" s="158"/>
      <c r="AJA79" s="158"/>
      <c r="AJB79" s="158"/>
      <c r="AJC79" s="158"/>
      <c r="AJD79" s="158"/>
      <c r="AJE79" s="158"/>
      <c r="AJF79" s="158"/>
      <c r="AJG79" s="158"/>
      <c r="AJH79" s="158"/>
      <c r="AJI79" s="158"/>
      <c r="AJJ79" s="158"/>
      <c r="AJK79" s="158"/>
      <c r="AJL79" s="158"/>
      <c r="AJM79" s="158"/>
      <c r="AJN79" s="158"/>
      <c r="AJO79" s="158"/>
      <c r="AJP79" s="158"/>
      <c r="AJQ79" s="158"/>
      <c r="AJR79" s="158"/>
      <c r="AJS79" s="158"/>
      <c r="AJT79" s="158"/>
      <c r="AJU79" s="158"/>
      <c r="AJV79" s="158"/>
      <c r="AJW79" s="158"/>
      <c r="AJX79" s="158"/>
      <c r="AJY79" s="158"/>
      <c r="AJZ79" s="158"/>
      <c r="AKA79" s="158"/>
      <c r="AKB79" s="158"/>
      <c r="AKC79" s="158"/>
    </row>
    <row r="80" spans="1:965" s="8" customFormat="1" ht="11.25" customHeight="1" x14ac:dyDescent="0.2">
      <c r="A80" s="5" t="s">
        <v>607</v>
      </c>
      <c r="B80" s="60" t="s">
        <v>89</v>
      </c>
      <c r="C80" s="5"/>
      <c r="D80" s="5"/>
      <c r="E80" s="5"/>
      <c r="F80" s="5"/>
      <c r="G80" s="5"/>
      <c r="H80" s="5"/>
      <c r="I80" s="5"/>
      <c r="J80" s="60">
        <v>3</v>
      </c>
      <c r="K80" s="60"/>
      <c r="L80" s="60"/>
      <c r="M80" s="60">
        <v>10</v>
      </c>
      <c r="N80" s="60"/>
      <c r="O80" s="60"/>
      <c r="P80" s="61">
        <f>SUM(D80:O80)</f>
        <v>13</v>
      </c>
      <c r="Q80" s="61"/>
      <c r="R80" s="61">
        <f>COUNT(D80:O80)</f>
        <v>2</v>
      </c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8"/>
      <c r="AX80" s="158"/>
      <c r="AY80" s="158"/>
      <c r="AZ80" s="158"/>
      <c r="BA80" s="158"/>
      <c r="BB80" s="158"/>
      <c r="BC80" s="158"/>
      <c r="BD80" s="158"/>
      <c r="BE80" s="158"/>
      <c r="BF80" s="158"/>
      <c r="BG80" s="158"/>
      <c r="BH80" s="158"/>
      <c r="BI80" s="158"/>
      <c r="BJ80" s="158"/>
      <c r="BK80" s="158"/>
      <c r="BL80" s="158"/>
      <c r="BM80" s="158"/>
      <c r="BN80" s="158"/>
      <c r="BO80" s="158"/>
      <c r="BP80" s="158"/>
      <c r="BQ80" s="158"/>
      <c r="BR80" s="158"/>
      <c r="BS80" s="158"/>
      <c r="BT80" s="158"/>
      <c r="BU80" s="158"/>
      <c r="BV80" s="158"/>
      <c r="BW80" s="158"/>
      <c r="BX80" s="158"/>
      <c r="BY80" s="158"/>
      <c r="BZ80" s="158"/>
      <c r="CA80" s="158"/>
      <c r="CB80" s="158"/>
      <c r="CC80" s="158"/>
      <c r="CD80" s="158"/>
      <c r="CE80" s="158"/>
      <c r="CF80" s="158"/>
      <c r="CG80" s="158"/>
      <c r="CH80" s="158"/>
      <c r="CI80" s="158"/>
      <c r="CJ80" s="158"/>
      <c r="CK80" s="158"/>
      <c r="CL80" s="158"/>
      <c r="CM80" s="158"/>
      <c r="CN80" s="158"/>
      <c r="CO80" s="158"/>
      <c r="CP80" s="158"/>
      <c r="CQ80" s="158"/>
      <c r="CR80" s="158"/>
      <c r="CS80" s="158"/>
      <c r="CT80" s="158"/>
      <c r="CU80" s="158"/>
      <c r="CV80" s="158"/>
      <c r="CW80" s="158"/>
      <c r="CX80" s="158"/>
      <c r="CY80" s="158"/>
      <c r="CZ80" s="158"/>
      <c r="DA80" s="158"/>
      <c r="DB80" s="158"/>
      <c r="DC80" s="158"/>
      <c r="DD80" s="158"/>
      <c r="DE80" s="158"/>
      <c r="DF80" s="158"/>
      <c r="DG80" s="158"/>
      <c r="DH80" s="158"/>
      <c r="DI80" s="158"/>
      <c r="DJ80" s="158"/>
      <c r="DK80" s="158"/>
      <c r="DL80" s="158"/>
      <c r="DM80" s="158"/>
      <c r="DN80" s="158"/>
      <c r="DO80" s="158"/>
      <c r="DP80" s="158"/>
      <c r="DQ80" s="158"/>
      <c r="DR80" s="158"/>
      <c r="DS80" s="158"/>
      <c r="DT80" s="158"/>
      <c r="DU80" s="158"/>
      <c r="DV80" s="158"/>
      <c r="DW80" s="158"/>
      <c r="DX80" s="158"/>
      <c r="DY80" s="158"/>
      <c r="DZ80" s="158"/>
      <c r="EA80" s="158"/>
      <c r="EB80" s="158"/>
      <c r="EC80" s="158"/>
      <c r="ED80" s="158"/>
      <c r="EE80" s="158"/>
      <c r="EF80" s="158"/>
      <c r="EG80" s="158"/>
      <c r="EH80" s="158"/>
      <c r="EI80" s="158"/>
      <c r="EJ80" s="158"/>
      <c r="EK80" s="158"/>
      <c r="EL80" s="158"/>
      <c r="EM80" s="158"/>
      <c r="EN80" s="158"/>
      <c r="EO80" s="158"/>
      <c r="EP80" s="158"/>
      <c r="EQ80" s="158"/>
      <c r="ER80" s="158"/>
      <c r="ES80" s="158"/>
      <c r="ET80" s="158"/>
      <c r="EU80" s="158"/>
      <c r="EV80" s="158"/>
      <c r="EW80" s="158"/>
      <c r="EX80" s="158"/>
      <c r="EY80" s="158"/>
      <c r="EZ80" s="158"/>
      <c r="FA80" s="158"/>
      <c r="FB80" s="158"/>
      <c r="FC80" s="158"/>
      <c r="FD80" s="158"/>
      <c r="FE80" s="158"/>
      <c r="FF80" s="158"/>
      <c r="FG80" s="158"/>
      <c r="FH80" s="158"/>
      <c r="FI80" s="158"/>
      <c r="FJ80" s="158"/>
      <c r="FK80" s="158"/>
      <c r="FL80" s="158"/>
      <c r="FM80" s="158"/>
      <c r="FN80" s="158"/>
      <c r="FO80" s="158"/>
      <c r="FP80" s="158"/>
      <c r="FQ80" s="158"/>
      <c r="FR80" s="158"/>
      <c r="FS80" s="158"/>
      <c r="FT80" s="158"/>
      <c r="FU80" s="158"/>
      <c r="FV80" s="158"/>
      <c r="FW80" s="158"/>
      <c r="FX80" s="158"/>
      <c r="FY80" s="158"/>
      <c r="FZ80" s="158"/>
      <c r="GA80" s="158"/>
      <c r="GB80" s="158"/>
      <c r="GC80" s="158"/>
      <c r="GD80" s="158"/>
      <c r="GE80" s="158"/>
      <c r="GF80" s="158"/>
      <c r="GG80" s="158"/>
      <c r="GH80" s="158"/>
      <c r="GI80" s="158"/>
      <c r="GJ80" s="158"/>
      <c r="GK80" s="158"/>
      <c r="GL80" s="158"/>
      <c r="GM80" s="158"/>
      <c r="GN80" s="158"/>
      <c r="GO80" s="158"/>
      <c r="GP80" s="158"/>
      <c r="GQ80" s="158"/>
      <c r="GR80" s="158"/>
      <c r="GS80" s="158"/>
      <c r="GT80" s="158"/>
      <c r="GU80" s="158"/>
      <c r="GV80" s="158"/>
      <c r="GW80" s="158"/>
      <c r="GX80" s="158"/>
      <c r="GY80" s="158"/>
      <c r="GZ80" s="158"/>
      <c r="HA80" s="158"/>
      <c r="HB80" s="158"/>
      <c r="HC80" s="158"/>
      <c r="HD80" s="158"/>
      <c r="HE80" s="158"/>
      <c r="HF80" s="158"/>
      <c r="HG80" s="158"/>
      <c r="HH80" s="158"/>
      <c r="HI80" s="158"/>
      <c r="HJ80" s="158"/>
      <c r="HK80" s="158"/>
      <c r="HL80" s="158"/>
      <c r="HM80" s="158"/>
      <c r="HN80" s="158"/>
      <c r="HO80" s="158"/>
      <c r="HP80" s="158"/>
      <c r="HQ80" s="158"/>
      <c r="HR80" s="158"/>
      <c r="HS80" s="158"/>
      <c r="HT80" s="158"/>
      <c r="HU80" s="158"/>
      <c r="HV80" s="158"/>
      <c r="HW80" s="158"/>
      <c r="HX80" s="158"/>
      <c r="HY80" s="158"/>
      <c r="HZ80" s="158"/>
      <c r="IA80" s="158"/>
      <c r="IB80" s="158"/>
      <c r="IC80" s="158"/>
      <c r="ID80" s="158"/>
      <c r="IE80" s="158"/>
      <c r="IF80" s="158"/>
      <c r="IG80" s="158"/>
      <c r="IH80" s="158"/>
      <c r="II80" s="158"/>
      <c r="IJ80" s="158"/>
      <c r="IK80" s="158"/>
      <c r="IL80" s="158"/>
      <c r="IM80" s="158"/>
      <c r="IN80" s="158"/>
      <c r="IO80" s="158"/>
      <c r="IP80" s="158"/>
      <c r="IQ80" s="158"/>
      <c r="IR80" s="158"/>
      <c r="IS80" s="158"/>
      <c r="IT80" s="158"/>
      <c r="IU80" s="158"/>
      <c r="IV80" s="158"/>
      <c r="IW80" s="158"/>
      <c r="IX80" s="158"/>
      <c r="IY80" s="158"/>
      <c r="IZ80" s="158"/>
      <c r="JA80" s="158"/>
      <c r="JB80" s="158"/>
      <c r="JC80" s="158"/>
      <c r="JD80" s="158"/>
      <c r="JE80" s="158"/>
      <c r="JF80" s="158"/>
      <c r="JG80" s="158"/>
      <c r="JH80" s="158"/>
      <c r="JI80" s="158"/>
      <c r="JJ80" s="158"/>
      <c r="JK80" s="158"/>
      <c r="JL80" s="158"/>
      <c r="JM80" s="158"/>
      <c r="JN80" s="158"/>
      <c r="JO80" s="158"/>
      <c r="JP80" s="158"/>
      <c r="JQ80" s="158"/>
      <c r="JR80" s="158"/>
      <c r="JS80" s="158"/>
      <c r="JT80" s="158"/>
      <c r="JU80" s="158"/>
      <c r="JV80" s="158"/>
      <c r="JW80" s="158"/>
      <c r="JX80" s="158"/>
      <c r="JY80" s="158"/>
      <c r="JZ80" s="158"/>
      <c r="KA80" s="158"/>
      <c r="KB80" s="158"/>
      <c r="KC80" s="158"/>
      <c r="KD80" s="158"/>
      <c r="KE80" s="158"/>
      <c r="KF80" s="158"/>
      <c r="KG80" s="158"/>
      <c r="KH80" s="158"/>
      <c r="KI80" s="158"/>
      <c r="KJ80" s="158"/>
      <c r="KK80" s="158"/>
      <c r="KL80" s="158"/>
      <c r="KM80" s="158"/>
      <c r="KN80" s="158"/>
      <c r="KO80" s="158"/>
      <c r="KP80" s="158"/>
      <c r="KQ80" s="158"/>
      <c r="KR80" s="158"/>
      <c r="KS80" s="158"/>
      <c r="KT80" s="158"/>
      <c r="KU80" s="158"/>
      <c r="KV80" s="158"/>
      <c r="KW80" s="158"/>
      <c r="KX80" s="158"/>
      <c r="KY80" s="158"/>
      <c r="KZ80" s="158"/>
      <c r="LA80" s="158"/>
      <c r="LB80" s="158"/>
      <c r="LC80" s="158"/>
      <c r="LD80" s="158"/>
      <c r="LE80" s="158"/>
      <c r="LF80" s="158"/>
      <c r="LG80" s="158"/>
      <c r="LH80" s="158"/>
      <c r="LI80" s="158"/>
      <c r="LJ80" s="158"/>
      <c r="LK80" s="158"/>
      <c r="LL80" s="158"/>
      <c r="LM80" s="158"/>
      <c r="LN80" s="158"/>
      <c r="LO80" s="158"/>
      <c r="LP80" s="158"/>
      <c r="LQ80" s="158"/>
      <c r="LR80" s="158"/>
      <c r="LS80" s="158"/>
      <c r="LT80" s="158"/>
      <c r="LU80" s="158"/>
      <c r="LV80" s="158"/>
      <c r="LW80" s="158"/>
      <c r="LX80" s="158"/>
      <c r="LY80" s="158"/>
      <c r="LZ80" s="158"/>
      <c r="MA80" s="158"/>
      <c r="MB80" s="158"/>
      <c r="MC80" s="158"/>
      <c r="MD80" s="158"/>
      <c r="ME80" s="158"/>
      <c r="MF80" s="158"/>
      <c r="MG80" s="158"/>
      <c r="MH80" s="158"/>
      <c r="MI80" s="158"/>
      <c r="MJ80" s="158"/>
      <c r="MK80" s="158"/>
      <c r="ML80" s="158"/>
      <c r="MM80" s="158"/>
      <c r="MN80" s="158"/>
      <c r="MO80" s="158"/>
      <c r="MP80" s="158"/>
      <c r="MQ80" s="158"/>
      <c r="MR80" s="158"/>
      <c r="MS80" s="158"/>
      <c r="MT80" s="158"/>
      <c r="MU80" s="158"/>
      <c r="MV80" s="158"/>
      <c r="MW80" s="158"/>
      <c r="MX80" s="158"/>
      <c r="MY80" s="158"/>
      <c r="MZ80" s="158"/>
      <c r="NA80" s="158"/>
      <c r="NB80" s="158"/>
      <c r="NC80" s="158"/>
      <c r="ND80" s="158"/>
      <c r="NE80" s="158"/>
      <c r="NF80" s="158"/>
      <c r="NG80" s="158"/>
      <c r="NH80" s="158"/>
      <c r="NI80" s="158"/>
      <c r="NJ80" s="158"/>
      <c r="NK80" s="158"/>
      <c r="NL80" s="158"/>
      <c r="NM80" s="158"/>
      <c r="NN80" s="158"/>
      <c r="NO80" s="158"/>
      <c r="NP80" s="158"/>
      <c r="NQ80" s="158"/>
      <c r="NR80" s="158"/>
      <c r="NS80" s="158"/>
      <c r="NT80" s="158"/>
      <c r="NU80" s="158"/>
      <c r="NV80" s="158"/>
      <c r="NW80" s="158"/>
      <c r="NX80" s="158"/>
      <c r="NY80" s="158"/>
      <c r="NZ80" s="158"/>
      <c r="OA80" s="158"/>
      <c r="OB80" s="158"/>
      <c r="OC80" s="158"/>
      <c r="OD80" s="158"/>
      <c r="OE80" s="158"/>
      <c r="OF80" s="158"/>
      <c r="OG80" s="158"/>
      <c r="OH80" s="158"/>
      <c r="OI80" s="158"/>
      <c r="OJ80" s="158"/>
      <c r="OK80" s="158"/>
      <c r="OL80" s="158"/>
      <c r="OM80" s="158"/>
      <c r="ON80" s="158"/>
      <c r="OO80" s="158"/>
      <c r="OP80" s="158"/>
      <c r="OQ80" s="158"/>
      <c r="OR80" s="158"/>
      <c r="OS80" s="158"/>
      <c r="OT80" s="158"/>
      <c r="OU80" s="158"/>
      <c r="OV80" s="158"/>
      <c r="OW80" s="158"/>
      <c r="OX80" s="158"/>
      <c r="OY80" s="158"/>
      <c r="OZ80" s="158"/>
      <c r="PA80" s="158"/>
      <c r="PB80" s="158"/>
      <c r="PC80" s="158"/>
      <c r="PD80" s="158"/>
      <c r="PE80" s="158"/>
      <c r="PF80" s="158"/>
      <c r="PG80" s="158"/>
      <c r="PH80" s="158"/>
      <c r="PI80" s="158"/>
      <c r="PJ80" s="158"/>
      <c r="PK80" s="158"/>
      <c r="PL80" s="158"/>
      <c r="PM80" s="158"/>
      <c r="PN80" s="158"/>
      <c r="PO80" s="158"/>
      <c r="PP80" s="158"/>
      <c r="PQ80" s="158"/>
      <c r="PR80" s="158"/>
      <c r="PS80" s="158"/>
      <c r="PT80" s="158"/>
      <c r="PU80" s="158"/>
      <c r="PV80" s="158"/>
      <c r="PW80" s="158"/>
      <c r="PX80" s="158"/>
      <c r="PY80" s="158"/>
      <c r="PZ80" s="158"/>
      <c r="QA80" s="158"/>
      <c r="QB80" s="158"/>
      <c r="QC80" s="158"/>
      <c r="QD80" s="158"/>
      <c r="QE80" s="158"/>
      <c r="QF80" s="158"/>
      <c r="QG80" s="158"/>
      <c r="QH80" s="158"/>
      <c r="QI80" s="158"/>
      <c r="QJ80" s="158"/>
      <c r="QK80" s="158"/>
      <c r="QL80" s="158"/>
      <c r="QM80" s="158"/>
      <c r="QN80" s="158"/>
      <c r="QO80" s="158"/>
      <c r="QP80" s="158"/>
      <c r="QQ80" s="158"/>
      <c r="QR80" s="158"/>
      <c r="QS80" s="158"/>
      <c r="QT80" s="158"/>
      <c r="QU80" s="158"/>
      <c r="QV80" s="158"/>
      <c r="QW80" s="158"/>
      <c r="QX80" s="158"/>
      <c r="QY80" s="158"/>
      <c r="QZ80" s="158"/>
      <c r="RA80" s="158"/>
      <c r="RB80" s="158"/>
      <c r="RC80" s="158"/>
      <c r="RD80" s="158"/>
      <c r="RE80" s="158"/>
      <c r="RF80" s="158"/>
      <c r="RG80" s="158"/>
      <c r="RH80" s="158"/>
      <c r="RI80" s="158"/>
      <c r="RJ80" s="158"/>
      <c r="RK80" s="158"/>
      <c r="RL80" s="158"/>
      <c r="RM80" s="158"/>
      <c r="RN80" s="158"/>
      <c r="RO80" s="158"/>
      <c r="RP80" s="158"/>
      <c r="RQ80" s="158"/>
      <c r="RR80" s="158"/>
      <c r="RS80" s="158"/>
      <c r="RT80" s="158"/>
      <c r="RU80" s="158"/>
      <c r="RV80" s="158"/>
      <c r="RW80" s="158"/>
      <c r="RX80" s="158"/>
      <c r="RY80" s="158"/>
      <c r="RZ80" s="158"/>
      <c r="SA80" s="158"/>
      <c r="SB80" s="158"/>
      <c r="SC80" s="158"/>
      <c r="SD80" s="158"/>
      <c r="SE80" s="158"/>
      <c r="SF80" s="158"/>
      <c r="SG80" s="158"/>
      <c r="SH80" s="158"/>
      <c r="SI80" s="158"/>
      <c r="SJ80" s="158"/>
      <c r="SK80" s="158"/>
      <c r="SL80" s="158"/>
      <c r="SM80" s="158"/>
      <c r="SN80" s="158"/>
      <c r="SO80" s="158"/>
      <c r="SP80" s="158"/>
      <c r="SQ80" s="158"/>
      <c r="SR80" s="158"/>
      <c r="SS80" s="158"/>
      <c r="ST80" s="158"/>
      <c r="SU80" s="158"/>
      <c r="SV80" s="158"/>
      <c r="SW80" s="158"/>
      <c r="SX80" s="158"/>
      <c r="SY80" s="158"/>
      <c r="SZ80" s="158"/>
      <c r="TA80" s="158"/>
      <c r="TB80" s="158"/>
      <c r="TC80" s="158"/>
      <c r="TD80" s="158"/>
      <c r="TE80" s="158"/>
      <c r="TF80" s="158"/>
      <c r="TG80" s="158"/>
      <c r="TH80" s="158"/>
      <c r="TI80" s="158"/>
      <c r="TJ80" s="158"/>
      <c r="TK80" s="158"/>
      <c r="TL80" s="158"/>
      <c r="TM80" s="158"/>
      <c r="TN80" s="158"/>
      <c r="TO80" s="158"/>
      <c r="TP80" s="158"/>
      <c r="TQ80" s="158"/>
      <c r="TR80" s="158"/>
      <c r="TS80" s="158"/>
      <c r="TT80" s="158"/>
      <c r="TU80" s="158"/>
      <c r="TV80" s="158"/>
      <c r="TW80" s="158"/>
      <c r="TX80" s="158"/>
      <c r="TY80" s="158"/>
      <c r="TZ80" s="158"/>
      <c r="UA80" s="158"/>
      <c r="UB80" s="158"/>
      <c r="UC80" s="158"/>
      <c r="UD80" s="158"/>
      <c r="UE80" s="158"/>
      <c r="UF80" s="158"/>
      <c r="UG80" s="158"/>
      <c r="UH80" s="158"/>
      <c r="UI80" s="158"/>
      <c r="UJ80" s="158"/>
      <c r="UK80" s="158"/>
      <c r="UL80" s="158"/>
      <c r="UM80" s="158"/>
      <c r="UN80" s="158"/>
      <c r="UO80" s="158"/>
      <c r="UP80" s="158"/>
      <c r="UQ80" s="158"/>
      <c r="UR80" s="158"/>
      <c r="US80" s="158"/>
      <c r="UT80" s="158"/>
      <c r="UU80" s="158"/>
      <c r="UV80" s="158"/>
      <c r="UW80" s="158"/>
      <c r="UX80" s="158"/>
      <c r="UY80" s="158"/>
      <c r="UZ80" s="158"/>
      <c r="VA80" s="158"/>
      <c r="VB80" s="158"/>
      <c r="VC80" s="158"/>
      <c r="VD80" s="158"/>
      <c r="VE80" s="158"/>
      <c r="VF80" s="158"/>
      <c r="VG80" s="158"/>
      <c r="VH80" s="158"/>
      <c r="VI80" s="158"/>
      <c r="VJ80" s="158"/>
      <c r="VK80" s="158"/>
      <c r="VL80" s="158"/>
      <c r="VM80" s="158"/>
      <c r="VN80" s="158"/>
      <c r="VO80" s="158"/>
      <c r="VP80" s="158"/>
      <c r="VQ80" s="158"/>
      <c r="VR80" s="158"/>
      <c r="VS80" s="158"/>
      <c r="VT80" s="158"/>
      <c r="VU80" s="158"/>
      <c r="VV80" s="158"/>
      <c r="VW80" s="158"/>
      <c r="VX80" s="158"/>
      <c r="VY80" s="158"/>
      <c r="VZ80" s="158"/>
      <c r="WA80" s="158"/>
      <c r="WB80" s="158"/>
      <c r="WC80" s="158"/>
      <c r="WD80" s="158"/>
      <c r="WE80" s="158"/>
      <c r="WF80" s="158"/>
      <c r="WG80" s="158"/>
      <c r="WH80" s="158"/>
      <c r="WI80" s="158"/>
      <c r="WJ80" s="158"/>
      <c r="WK80" s="158"/>
      <c r="WL80" s="158"/>
      <c r="WM80" s="158"/>
      <c r="WN80" s="158"/>
      <c r="WO80" s="158"/>
      <c r="WP80" s="158"/>
      <c r="WQ80" s="158"/>
      <c r="WR80" s="158"/>
      <c r="WS80" s="158"/>
      <c r="WT80" s="158"/>
      <c r="WU80" s="158"/>
      <c r="WV80" s="158"/>
      <c r="WW80" s="158"/>
      <c r="WX80" s="158"/>
      <c r="WY80" s="158"/>
      <c r="WZ80" s="158"/>
      <c r="XA80" s="158"/>
      <c r="XB80" s="158"/>
      <c r="XC80" s="158"/>
      <c r="XD80" s="158"/>
      <c r="XE80" s="158"/>
      <c r="XF80" s="158"/>
      <c r="XG80" s="158"/>
      <c r="XH80" s="158"/>
      <c r="XI80" s="158"/>
      <c r="XJ80" s="158"/>
      <c r="XK80" s="158"/>
      <c r="XL80" s="158"/>
      <c r="XM80" s="158"/>
      <c r="XN80" s="158"/>
      <c r="XO80" s="158"/>
      <c r="XP80" s="158"/>
      <c r="XQ80" s="158"/>
      <c r="XR80" s="158"/>
      <c r="XS80" s="158"/>
      <c r="XT80" s="158"/>
      <c r="XU80" s="158"/>
      <c r="XV80" s="158"/>
      <c r="XW80" s="158"/>
      <c r="XX80" s="158"/>
      <c r="XY80" s="158"/>
      <c r="XZ80" s="158"/>
      <c r="YA80" s="158"/>
      <c r="YB80" s="158"/>
      <c r="YC80" s="158"/>
      <c r="YD80" s="158"/>
      <c r="YE80" s="158"/>
      <c r="YF80" s="158"/>
      <c r="YG80" s="158"/>
      <c r="YH80" s="158"/>
      <c r="YI80" s="158"/>
      <c r="YJ80" s="158"/>
      <c r="YK80" s="158"/>
      <c r="YL80" s="158"/>
      <c r="YM80" s="158"/>
      <c r="YN80" s="158"/>
      <c r="YO80" s="158"/>
      <c r="YP80" s="158"/>
      <c r="YQ80" s="158"/>
      <c r="YR80" s="158"/>
      <c r="YS80" s="158"/>
      <c r="YT80" s="158"/>
      <c r="YU80" s="158"/>
      <c r="YV80" s="158"/>
      <c r="YW80" s="158"/>
      <c r="YX80" s="158"/>
      <c r="YY80" s="158"/>
      <c r="YZ80" s="158"/>
      <c r="ZA80" s="158"/>
      <c r="ZB80" s="158"/>
      <c r="ZC80" s="158"/>
      <c r="ZD80" s="158"/>
      <c r="ZE80" s="158"/>
      <c r="ZF80" s="158"/>
      <c r="ZG80" s="158"/>
      <c r="ZH80" s="158"/>
      <c r="ZI80" s="158"/>
      <c r="ZJ80" s="158"/>
      <c r="ZK80" s="158"/>
      <c r="ZL80" s="158"/>
      <c r="ZM80" s="158"/>
      <c r="ZN80" s="158"/>
      <c r="ZO80" s="158"/>
      <c r="ZP80" s="158"/>
      <c r="ZQ80" s="158"/>
      <c r="ZR80" s="158"/>
      <c r="ZS80" s="158"/>
      <c r="ZT80" s="158"/>
      <c r="ZU80" s="158"/>
      <c r="ZV80" s="158"/>
      <c r="ZW80" s="158"/>
      <c r="ZX80" s="158"/>
      <c r="ZY80" s="158"/>
      <c r="ZZ80" s="158"/>
      <c r="AAA80" s="158"/>
      <c r="AAB80" s="158"/>
      <c r="AAC80" s="158"/>
      <c r="AAD80" s="158"/>
      <c r="AAE80" s="158"/>
      <c r="AAF80" s="158"/>
      <c r="AAG80" s="158"/>
      <c r="AAH80" s="158"/>
      <c r="AAI80" s="158"/>
      <c r="AAJ80" s="158"/>
      <c r="AAK80" s="158"/>
      <c r="AAL80" s="158"/>
      <c r="AAM80" s="158"/>
      <c r="AAN80" s="158"/>
      <c r="AAO80" s="158"/>
      <c r="AAP80" s="158"/>
      <c r="AAQ80" s="158"/>
      <c r="AAR80" s="158"/>
      <c r="AAS80" s="158"/>
      <c r="AAT80" s="158"/>
      <c r="AAU80" s="158"/>
      <c r="AAV80" s="158"/>
      <c r="AAW80" s="158"/>
      <c r="AAX80" s="158"/>
      <c r="AAY80" s="158"/>
      <c r="AAZ80" s="158"/>
      <c r="ABA80" s="158"/>
      <c r="ABB80" s="158"/>
      <c r="ABC80" s="158"/>
      <c r="ABD80" s="158"/>
      <c r="ABE80" s="158"/>
      <c r="ABF80" s="158"/>
      <c r="ABG80" s="158"/>
      <c r="ABH80" s="158"/>
      <c r="ABI80" s="158"/>
      <c r="ABJ80" s="158"/>
      <c r="ABK80" s="158"/>
      <c r="ABL80" s="158"/>
      <c r="ABM80" s="158"/>
      <c r="ABN80" s="158"/>
      <c r="ABO80" s="158"/>
      <c r="ABP80" s="158"/>
      <c r="ABQ80" s="158"/>
      <c r="ABR80" s="158"/>
      <c r="ABS80" s="158"/>
      <c r="ABT80" s="158"/>
      <c r="ABU80" s="158"/>
      <c r="ABV80" s="158"/>
      <c r="ABW80" s="158"/>
      <c r="ABX80" s="158"/>
      <c r="ABY80" s="158"/>
      <c r="ABZ80" s="158"/>
      <c r="ACA80" s="158"/>
      <c r="ACB80" s="158"/>
      <c r="ACC80" s="158"/>
      <c r="ACD80" s="158"/>
      <c r="ACE80" s="158"/>
      <c r="ACF80" s="158"/>
      <c r="ACG80" s="158"/>
      <c r="ACH80" s="158"/>
      <c r="ACI80" s="158"/>
      <c r="ACJ80" s="158"/>
      <c r="ACK80" s="158"/>
      <c r="ACL80" s="158"/>
      <c r="ACM80" s="158"/>
      <c r="ACN80" s="158"/>
      <c r="ACO80" s="158"/>
      <c r="ACP80" s="158"/>
      <c r="ACQ80" s="158"/>
      <c r="ACR80" s="158"/>
      <c r="ACS80" s="158"/>
      <c r="ACT80" s="158"/>
      <c r="ACU80" s="158"/>
      <c r="ACV80" s="158"/>
      <c r="ACW80" s="158"/>
      <c r="ACX80" s="158"/>
      <c r="ACY80" s="158"/>
      <c r="ACZ80" s="158"/>
      <c r="ADA80" s="158"/>
      <c r="ADB80" s="158"/>
      <c r="ADC80" s="158"/>
      <c r="ADD80" s="158"/>
      <c r="ADE80" s="158"/>
      <c r="ADF80" s="158"/>
      <c r="ADG80" s="158"/>
      <c r="ADH80" s="158"/>
      <c r="ADI80" s="158"/>
      <c r="ADJ80" s="158"/>
      <c r="ADK80" s="158"/>
      <c r="ADL80" s="158"/>
      <c r="ADM80" s="158"/>
      <c r="ADN80" s="158"/>
      <c r="ADO80" s="158"/>
      <c r="ADP80" s="158"/>
      <c r="ADQ80" s="158"/>
      <c r="ADR80" s="158"/>
      <c r="ADS80" s="158"/>
      <c r="ADT80" s="158"/>
      <c r="ADU80" s="158"/>
      <c r="ADV80" s="158"/>
      <c r="ADW80" s="158"/>
      <c r="ADX80" s="158"/>
      <c r="ADY80" s="158"/>
      <c r="ADZ80" s="158"/>
      <c r="AEA80" s="158"/>
      <c r="AEB80" s="158"/>
      <c r="AEC80" s="158"/>
      <c r="AED80" s="158"/>
      <c r="AEE80" s="158"/>
      <c r="AEF80" s="158"/>
      <c r="AEG80" s="158"/>
      <c r="AEH80" s="158"/>
      <c r="AEI80" s="158"/>
      <c r="AEJ80" s="158"/>
      <c r="AEK80" s="158"/>
      <c r="AEL80" s="158"/>
      <c r="AEM80" s="158"/>
      <c r="AEN80" s="158"/>
      <c r="AEO80" s="158"/>
      <c r="AEP80" s="158"/>
      <c r="AEQ80" s="158"/>
      <c r="AER80" s="158"/>
      <c r="AES80" s="158"/>
      <c r="AET80" s="158"/>
      <c r="AEU80" s="158"/>
      <c r="AEV80" s="158"/>
      <c r="AEW80" s="158"/>
      <c r="AEX80" s="158"/>
      <c r="AEY80" s="158"/>
      <c r="AEZ80" s="158"/>
      <c r="AFA80" s="158"/>
      <c r="AFB80" s="158"/>
      <c r="AFC80" s="158"/>
      <c r="AFD80" s="158"/>
      <c r="AFE80" s="158"/>
      <c r="AFF80" s="158"/>
      <c r="AFG80" s="158"/>
      <c r="AFH80" s="158"/>
      <c r="AFI80" s="158"/>
      <c r="AFJ80" s="158"/>
      <c r="AFK80" s="158"/>
      <c r="AFL80" s="158"/>
      <c r="AFM80" s="158"/>
      <c r="AFN80" s="158"/>
      <c r="AFO80" s="158"/>
      <c r="AFP80" s="158"/>
      <c r="AFQ80" s="158"/>
      <c r="AFR80" s="158"/>
      <c r="AFS80" s="158"/>
      <c r="AFT80" s="158"/>
      <c r="AFU80" s="158"/>
      <c r="AFV80" s="158"/>
      <c r="AFW80" s="158"/>
      <c r="AFX80" s="158"/>
      <c r="AFY80" s="158"/>
      <c r="AFZ80" s="158"/>
      <c r="AGA80" s="158"/>
      <c r="AGB80" s="158"/>
      <c r="AGC80" s="158"/>
      <c r="AGD80" s="158"/>
      <c r="AGE80" s="158"/>
      <c r="AGF80" s="158"/>
      <c r="AGG80" s="158"/>
      <c r="AGH80" s="158"/>
      <c r="AGI80" s="158"/>
      <c r="AGJ80" s="158"/>
      <c r="AGK80" s="158"/>
      <c r="AGL80" s="158"/>
      <c r="AGM80" s="158"/>
      <c r="AGN80" s="158"/>
      <c r="AGO80" s="158"/>
      <c r="AGP80" s="158"/>
      <c r="AGQ80" s="158"/>
      <c r="AGR80" s="158"/>
      <c r="AGS80" s="158"/>
      <c r="AGT80" s="158"/>
      <c r="AGU80" s="158"/>
      <c r="AGV80" s="158"/>
      <c r="AGW80" s="158"/>
      <c r="AGX80" s="158"/>
      <c r="AGY80" s="158"/>
      <c r="AGZ80" s="158"/>
      <c r="AHA80" s="158"/>
      <c r="AHB80" s="158"/>
      <c r="AHC80" s="158"/>
      <c r="AHD80" s="158"/>
      <c r="AHE80" s="158"/>
      <c r="AHF80" s="158"/>
      <c r="AHG80" s="158"/>
      <c r="AHH80" s="158"/>
      <c r="AHI80" s="158"/>
      <c r="AHJ80" s="158"/>
      <c r="AHK80" s="158"/>
      <c r="AHL80" s="158"/>
      <c r="AHM80" s="158"/>
      <c r="AHN80" s="158"/>
      <c r="AHO80" s="158"/>
      <c r="AHP80" s="158"/>
      <c r="AHQ80" s="158"/>
      <c r="AHR80" s="158"/>
      <c r="AHS80" s="158"/>
      <c r="AHT80" s="158"/>
      <c r="AHU80" s="158"/>
      <c r="AHV80" s="158"/>
      <c r="AHW80" s="158"/>
      <c r="AHX80" s="158"/>
      <c r="AHY80" s="158"/>
      <c r="AHZ80" s="158"/>
      <c r="AIA80" s="158"/>
      <c r="AIB80" s="158"/>
      <c r="AIC80" s="158"/>
      <c r="AID80" s="158"/>
      <c r="AIE80" s="158"/>
      <c r="AIF80" s="158"/>
      <c r="AIG80" s="158"/>
      <c r="AIH80" s="158"/>
      <c r="AII80" s="158"/>
      <c r="AIJ80" s="158"/>
      <c r="AIK80" s="158"/>
      <c r="AIL80" s="158"/>
      <c r="AIM80" s="158"/>
      <c r="AIN80" s="158"/>
      <c r="AIO80" s="158"/>
      <c r="AIP80" s="158"/>
      <c r="AIQ80" s="158"/>
      <c r="AIR80" s="158"/>
      <c r="AIS80" s="158"/>
      <c r="AIT80" s="158"/>
      <c r="AIU80" s="158"/>
      <c r="AIV80" s="158"/>
      <c r="AIW80" s="158"/>
      <c r="AIX80" s="158"/>
      <c r="AIY80" s="158"/>
      <c r="AIZ80" s="158"/>
      <c r="AJA80" s="158"/>
      <c r="AJB80" s="158"/>
      <c r="AJC80" s="158"/>
      <c r="AJD80" s="158"/>
      <c r="AJE80" s="158"/>
      <c r="AJF80" s="158"/>
      <c r="AJG80" s="158"/>
      <c r="AJH80" s="158"/>
      <c r="AJI80" s="158"/>
      <c r="AJJ80" s="158"/>
      <c r="AJK80" s="158"/>
      <c r="AJL80" s="158"/>
      <c r="AJM80" s="158"/>
      <c r="AJN80" s="158"/>
      <c r="AJO80" s="158"/>
      <c r="AJP80" s="158"/>
      <c r="AJQ80" s="158"/>
      <c r="AJR80" s="158"/>
      <c r="AJS80" s="158"/>
      <c r="AJT80" s="158"/>
      <c r="AJU80" s="158"/>
      <c r="AJV80" s="158"/>
      <c r="AJW80" s="158"/>
      <c r="AJX80" s="158"/>
      <c r="AJY80" s="158"/>
      <c r="AJZ80" s="158"/>
      <c r="AKA80" s="158"/>
      <c r="AKB80" s="158"/>
      <c r="AKC80" s="158"/>
    </row>
    <row r="81" spans="1:965" ht="11.25" customHeight="1" x14ac:dyDescent="0.2">
      <c r="A81" s="22" t="s">
        <v>604</v>
      </c>
      <c r="B81" s="54" t="s">
        <v>33</v>
      </c>
      <c r="C81" s="22" t="s">
        <v>605</v>
      </c>
      <c r="D81" s="22"/>
      <c r="E81" s="22"/>
      <c r="F81" s="22"/>
      <c r="G81" s="22"/>
      <c r="H81" s="22"/>
      <c r="I81" s="22"/>
      <c r="J81" s="54"/>
      <c r="K81" s="152">
        <v>10</v>
      </c>
      <c r="L81" s="54"/>
      <c r="M81" s="54"/>
      <c r="N81" s="54"/>
      <c r="O81" s="54"/>
      <c r="P81" s="46">
        <f>SUM(D81:O81)</f>
        <v>10</v>
      </c>
      <c r="Q81" s="46"/>
      <c r="R81" s="46">
        <f>COUNT(D81:O81)</f>
        <v>1</v>
      </c>
    </row>
    <row r="82" spans="1:965" ht="11.25" customHeight="1" x14ac:dyDescent="0.2">
      <c r="A82" s="5" t="s">
        <v>574</v>
      </c>
      <c r="B82" s="60" t="s">
        <v>173</v>
      </c>
      <c r="C82" s="5"/>
      <c r="D82" s="60"/>
      <c r="E82" s="60"/>
      <c r="F82" s="60"/>
      <c r="G82" s="60"/>
      <c r="H82" s="60">
        <v>10</v>
      </c>
      <c r="I82" s="60"/>
      <c r="J82" s="60"/>
      <c r="K82" s="155"/>
      <c r="L82" s="60"/>
      <c r="M82" s="60"/>
      <c r="N82" s="60"/>
      <c r="O82" s="60"/>
      <c r="P82" s="61">
        <f>SUM(D82:O82)</f>
        <v>10</v>
      </c>
      <c r="Q82" s="61"/>
      <c r="R82" s="61">
        <f>COUNT(D82:O82)</f>
        <v>1</v>
      </c>
    </row>
    <row r="83" spans="1:965" ht="11.25" customHeight="1" x14ac:dyDescent="0.2">
      <c r="A83" s="5" t="s">
        <v>575</v>
      </c>
      <c r="B83" s="60" t="s">
        <v>44</v>
      </c>
      <c r="C83" s="5"/>
      <c r="D83" s="60"/>
      <c r="E83" s="60"/>
      <c r="F83" s="60">
        <v>9</v>
      </c>
      <c r="G83" s="60"/>
      <c r="H83" s="60"/>
      <c r="I83" s="60"/>
      <c r="J83" s="60"/>
      <c r="K83" s="155"/>
      <c r="L83" s="60"/>
      <c r="M83" s="60"/>
      <c r="N83" s="60"/>
      <c r="O83" s="60"/>
      <c r="P83" s="61">
        <f>SUM(D83:O83)</f>
        <v>9</v>
      </c>
      <c r="Q83" s="61"/>
      <c r="R83" s="61">
        <f>COUNT(D83:O83)</f>
        <v>1</v>
      </c>
    </row>
    <row r="84" spans="1:965" ht="11.25" customHeight="1" x14ac:dyDescent="0.2">
      <c r="A84" s="22" t="s">
        <v>576</v>
      </c>
      <c r="B84" s="54" t="s">
        <v>33</v>
      </c>
      <c r="C84" s="22" t="s">
        <v>459</v>
      </c>
      <c r="D84" s="54"/>
      <c r="E84" s="54"/>
      <c r="F84" s="54"/>
      <c r="G84" s="54"/>
      <c r="H84" s="54">
        <v>9</v>
      </c>
      <c r="I84" s="54"/>
      <c r="J84" s="54"/>
      <c r="K84" s="152"/>
      <c r="L84" s="54"/>
      <c r="M84" s="54"/>
      <c r="N84" s="54"/>
      <c r="O84" s="54"/>
      <c r="P84" s="46">
        <f>SUM(D84:O84)</f>
        <v>9</v>
      </c>
      <c r="Q84" s="46"/>
      <c r="R84" s="46">
        <f>COUNT(D84:O84)</f>
        <v>1</v>
      </c>
    </row>
    <row r="85" spans="1:965" ht="11.25" customHeight="1" x14ac:dyDescent="0.2">
      <c r="A85" s="22" t="s">
        <v>577</v>
      </c>
      <c r="B85" s="54" t="s">
        <v>33</v>
      </c>
      <c r="C85" s="22" t="s">
        <v>380</v>
      </c>
      <c r="D85" s="54"/>
      <c r="E85" s="54">
        <v>7</v>
      </c>
      <c r="F85" s="54"/>
      <c r="G85" s="54">
        <v>2</v>
      </c>
      <c r="H85" s="54"/>
      <c r="I85" s="54"/>
      <c r="J85" s="54"/>
      <c r="K85" s="152"/>
      <c r="L85" s="54"/>
      <c r="M85" s="54"/>
      <c r="N85" s="54"/>
      <c r="O85" s="54"/>
      <c r="P85" s="46">
        <f>SUM(D85:O85)</f>
        <v>9</v>
      </c>
      <c r="Q85" s="46"/>
      <c r="R85" s="46">
        <f>COUNT(D85:O85)</f>
        <v>2</v>
      </c>
    </row>
    <row r="86" spans="1:965" ht="11.25" customHeight="1" x14ac:dyDescent="0.2">
      <c r="A86" s="135" t="s">
        <v>606</v>
      </c>
      <c r="B86" s="137" t="s">
        <v>44</v>
      </c>
      <c r="C86" s="135"/>
      <c r="D86" s="135"/>
      <c r="E86" s="135"/>
      <c r="F86" s="135"/>
      <c r="G86" s="135"/>
      <c r="H86" s="135"/>
      <c r="I86" s="135"/>
      <c r="J86" s="137">
        <v>9</v>
      </c>
      <c r="K86" s="161"/>
      <c r="L86" s="137"/>
      <c r="M86" s="137"/>
      <c r="N86" s="137"/>
      <c r="O86" s="137"/>
      <c r="P86" s="139">
        <f>SUM(D86:O86)</f>
        <v>9</v>
      </c>
      <c r="Q86" s="139"/>
      <c r="R86" s="139">
        <f>COUNT(D86:O86)</f>
        <v>1</v>
      </c>
    </row>
    <row r="87" spans="1:965" ht="11.25" customHeight="1" x14ac:dyDescent="0.2">
      <c r="A87" s="5" t="s">
        <v>580</v>
      </c>
      <c r="B87" s="60" t="s">
        <v>44</v>
      </c>
      <c r="C87" s="5"/>
      <c r="D87" s="5"/>
      <c r="E87" s="5"/>
      <c r="F87" s="5"/>
      <c r="G87" s="5"/>
      <c r="H87" s="5"/>
      <c r="I87" s="60">
        <v>6</v>
      </c>
      <c r="J87" s="5"/>
      <c r="K87" s="155"/>
      <c r="L87" s="5"/>
      <c r="M87" s="5"/>
      <c r="N87" s="5"/>
      <c r="O87" s="5"/>
      <c r="P87" s="61">
        <f>SUM(D87:O87)</f>
        <v>6</v>
      </c>
      <c r="Q87" s="61"/>
      <c r="R87" s="61">
        <f>COUNT(D87:O87)</f>
        <v>1</v>
      </c>
    </row>
    <row r="88" spans="1:965" ht="11.25" customHeight="1" x14ac:dyDescent="0.2">
      <c r="A88" s="5" t="s">
        <v>579</v>
      </c>
      <c r="B88" s="60" t="s">
        <v>44</v>
      </c>
      <c r="C88" s="5"/>
      <c r="D88" s="60"/>
      <c r="E88" s="60"/>
      <c r="F88" s="60">
        <v>6</v>
      </c>
      <c r="G88" s="60"/>
      <c r="H88" s="60"/>
      <c r="I88" s="60"/>
      <c r="J88" s="60"/>
      <c r="K88" s="155"/>
      <c r="L88" s="60"/>
      <c r="M88" s="60"/>
      <c r="N88" s="60"/>
      <c r="O88" s="60"/>
      <c r="P88" s="61">
        <f>SUM(D88:O88)</f>
        <v>6</v>
      </c>
      <c r="Q88" s="61"/>
      <c r="R88" s="61">
        <f>COUNT(D88:O88)</f>
        <v>1</v>
      </c>
    </row>
    <row r="89" spans="1:965" s="8" customFormat="1" ht="11.25" customHeight="1" x14ac:dyDescent="0.2">
      <c r="A89" s="162" t="s">
        <v>581</v>
      </c>
      <c r="B89" s="163" t="s">
        <v>44</v>
      </c>
      <c r="C89" s="162"/>
      <c r="D89" s="163"/>
      <c r="E89" s="163"/>
      <c r="F89" s="163">
        <v>5</v>
      </c>
      <c r="G89" s="163"/>
      <c r="H89" s="163"/>
      <c r="I89" s="163"/>
      <c r="J89" s="163"/>
      <c r="K89" s="165"/>
      <c r="L89" s="163"/>
      <c r="M89" s="163"/>
      <c r="N89" s="163"/>
      <c r="O89" s="163"/>
      <c r="P89" s="147">
        <f>SUM(D89:O89)</f>
        <v>5</v>
      </c>
      <c r="Q89" s="147"/>
      <c r="R89" s="147">
        <f>COUNT(D89:O89)</f>
        <v>1</v>
      </c>
      <c r="T89" s="158"/>
      <c r="U89" s="158"/>
      <c r="V89" s="158"/>
      <c r="W89" s="158"/>
      <c r="X89" s="158"/>
      <c r="Y89" s="158"/>
      <c r="Z89" s="158"/>
      <c r="AA89" s="158"/>
      <c r="AB89" s="158"/>
      <c r="AC89" s="158"/>
      <c r="AD89" s="158"/>
      <c r="AE89" s="158"/>
      <c r="AF89" s="158"/>
      <c r="AG89" s="158"/>
      <c r="AH89" s="158"/>
      <c r="AI89" s="158"/>
      <c r="AJ89" s="158"/>
      <c r="AK89" s="158"/>
      <c r="AL89" s="158"/>
      <c r="AM89" s="158"/>
      <c r="AN89" s="158"/>
      <c r="AO89" s="158"/>
      <c r="AP89" s="158"/>
      <c r="AQ89" s="158"/>
      <c r="AR89" s="158"/>
      <c r="AS89" s="158"/>
      <c r="AT89" s="158"/>
      <c r="AU89" s="158"/>
      <c r="AV89" s="158"/>
      <c r="AW89" s="158"/>
      <c r="AX89" s="158"/>
      <c r="AY89" s="158"/>
      <c r="AZ89" s="158"/>
      <c r="BA89" s="158"/>
      <c r="BB89" s="158"/>
      <c r="BC89" s="158"/>
      <c r="BD89" s="158"/>
      <c r="BE89" s="158"/>
      <c r="BF89" s="158"/>
      <c r="BG89" s="158"/>
      <c r="BH89" s="158"/>
      <c r="BI89" s="158"/>
      <c r="BJ89" s="158"/>
      <c r="BK89" s="158"/>
      <c r="BL89" s="158"/>
      <c r="BM89" s="158"/>
      <c r="BN89" s="158"/>
      <c r="BO89" s="158"/>
      <c r="BP89" s="158"/>
      <c r="BQ89" s="158"/>
      <c r="BR89" s="158"/>
      <c r="BS89" s="158"/>
      <c r="BT89" s="158"/>
      <c r="BU89" s="158"/>
      <c r="BV89" s="158"/>
      <c r="BW89" s="158"/>
      <c r="BX89" s="158"/>
      <c r="BY89" s="158"/>
      <c r="BZ89" s="158"/>
      <c r="CA89" s="158"/>
      <c r="CB89" s="158"/>
      <c r="CC89" s="158"/>
      <c r="CD89" s="158"/>
      <c r="CE89" s="158"/>
      <c r="CF89" s="158"/>
      <c r="CG89" s="158"/>
      <c r="CH89" s="158"/>
      <c r="CI89" s="158"/>
      <c r="CJ89" s="158"/>
      <c r="CK89" s="158"/>
      <c r="CL89" s="158"/>
      <c r="CM89" s="158"/>
      <c r="CN89" s="158"/>
      <c r="CO89" s="158"/>
      <c r="CP89" s="158"/>
      <c r="CQ89" s="158"/>
      <c r="CR89" s="158"/>
      <c r="CS89" s="158"/>
      <c r="CT89" s="158"/>
      <c r="CU89" s="158"/>
      <c r="CV89" s="158"/>
      <c r="CW89" s="158"/>
      <c r="CX89" s="158"/>
      <c r="CY89" s="158"/>
      <c r="CZ89" s="158"/>
      <c r="DA89" s="158"/>
      <c r="DB89" s="158"/>
      <c r="DC89" s="158"/>
      <c r="DD89" s="158"/>
      <c r="DE89" s="158"/>
      <c r="DF89" s="158"/>
      <c r="DG89" s="158"/>
      <c r="DH89" s="158"/>
      <c r="DI89" s="158"/>
      <c r="DJ89" s="158"/>
      <c r="DK89" s="158"/>
      <c r="DL89" s="158"/>
      <c r="DM89" s="158"/>
      <c r="DN89" s="158"/>
      <c r="DO89" s="158"/>
      <c r="DP89" s="158"/>
      <c r="DQ89" s="158"/>
      <c r="DR89" s="158"/>
      <c r="DS89" s="158"/>
      <c r="DT89" s="158"/>
      <c r="DU89" s="158"/>
      <c r="DV89" s="158"/>
      <c r="DW89" s="158"/>
      <c r="DX89" s="158"/>
      <c r="DY89" s="158"/>
      <c r="DZ89" s="158"/>
      <c r="EA89" s="158"/>
      <c r="EB89" s="158"/>
      <c r="EC89" s="158"/>
      <c r="ED89" s="158"/>
      <c r="EE89" s="158"/>
      <c r="EF89" s="158"/>
      <c r="EG89" s="158"/>
      <c r="EH89" s="158"/>
      <c r="EI89" s="158"/>
      <c r="EJ89" s="158"/>
      <c r="EK89" s="158"/>
      <c r="EL89" s="158"/>
      <c r="EM89" s="158"/>
      <c r="EN89" s="158"/>
      <c r="EO89" s="158"/>
      <c r="EP89" s="158"/>
      <c r="EQ89" s="158"/>
      <c r="ER89" s="158"/>
      <c r="ES89" s="158"/>
      <c r="ET89" s="158"/>
      <c r="EU89" s="158"/>
      <c r="EV89" s="158"/>
      <c r="EW89" s="158"/>
      <c r="EX89" s="158"/>
      <c r="EY89" s="158"/>
      <c r="EZ89" s="158"/>
      <c r="FA89" s="158"/>
      <c r="FB89" s="158"/>
      <c r="FC89" s="158"/>
      <c r="FD89" s="158"/>
      <c r="FE89" s="158"/>
      <c r="FF89" s="158"/>
      <c r="FG89" s="158"/>
      <c r="FH89" s="158"/>
      <c r="FI89" s="158"/>
      <c r="FJ89" s="158"/>
      <c r="FK89" s="158"/>
      <c r="FL89" s="158"/>
      <c r="FM89" s="158"/>
      <c r="FN89" s="158"/>
      <c r="FO89" s="158"/>
      <c r="FP89" s="158"/>
      <c r="FQ89" s="158"/>
      <c r="FR89" s="158"/>
      <c r="FS89" s="158"/>
      <c r="FT89" s="158"/>
      <c r="FU89" s="158"/>
      <c r="FV89" s="158"/>
      <c r="FW89" s="158"/>
      <c r="FX89" s="158"/>
      <c r="FY89" s="158"/>
      <c r="FZ89" s="158"/>
      <c r="GA89" s="158"/>
      <c r="GB89" s="158"/>
      <c r="GC89" s="158"/>
      <c r="GD89" s="158"/>
      <c r="GE89" s="158"/>
      <c r="GF89" s="158"/>
      <c r="GG89" s="158"/>
      <c r="GH89" s="158"/>
      <c r="GI89" s="158"/>
      <c r="GJ89" s="158"/>
      <c r="GK89" s="158"/>
      <c r="GL89" s="158"/>
      <c r="GM89" s="158"/>
      <c r="GN89" s="158"/>
      <c r="GO89" s="158"/>
      <c r="GP89" s="158"/>
      <c r="GQ89" s="158"/>
      <c r="GR89" s="158"/>
      <c r="GS89" s="158"/>
      <c r="GT89" s="158"/>
      <c r="GU89" s="158"/>
      <c r="GV89" s="158"/>
      <c r="GW89" s="158"/>
      <c r="GX89" s="158"/>
      <c r="GY89" s="158"/>
      <c r="GZ89" s="158"/>
      <c r="HA89" s="158"/>
      <c r="HB89" s="158"/>
      <c r="HC89" s="158"/>
      <c r="HD89" s="158"/>
      <c r="HE89" s="158"/>
      <c r="HF89" s="158"/>
      <c r="HG89" s="158"/>
      <c r="HH89" s="158"/>
      <c r="HI89" s="158"/>
      <c r="HJ89" s="158"/>
      <c r="HK89" s="158"/>
      <c r="HL89" s="158"/>
      <c r="HM89" s="158"/>
      <c r="HN89" s="158"/>
      <c r="HO89" s="158"/>
      <c r="HP89" s="158"/>
      <c r="HQ89" s="158"/>
      <c r="HR89" s="158"/>
      <c r="HS89" s="158"/>
      <c r="HT89" s="158"/>
      <c r="HU89" s="158"/>
      <c r="HV89" s="158"/>
      <c r="HW89" s="158"/>
      <c r="HX89" s="158"/>
      <c r="HY89" s="158"/>
      <c r="HZ89" s="158"/>
      <c r="IA89" s="158"/>
      <c r="IB89" s="158"/>
      <c r="IC89" s="158"/>
      <c r="ID89" s="158"/>
      <c r="IE89" s="158"/>
      <c r="IF89" s="158"/>
      <c r="IG89" s="158"/>
      <c r="IH89" s="158"/>
      <c r="II89" s="158"/>
      <c r="IJ89" s="158"/>
      <c r="IK89" s="158"/>
      <c r="IL89" s="158"/>
      <c r="IM89" s="158"/>
      <c r="IN89" s="158"/>
      <c r="IO89" s="158"/>
      <c r="IP89" s="158"/>
      <c r="IQ89" s="158"/>
      <c r="IR89" s="158"/>
      <c r="IS89" s="158"/>
      <c r="IT89" s="158"/>
      <c r="IU89" s="158"/>
      <c r="IV89" s="158"/>
      <c r="IW89" s="158"/>
      <c r="IX89" s="158"/>
      <c r="IY89" s="158"/>
      <c r="IZ89" s="158"/>
      <c r="JA89" s="158"/>
      <c r="JB89" s="158"/>
      <c r="JC89" s="158"/>
      <c r="JD89" s="158"/>
      <c r="JE89" s="158"/>
      <c r="JF89" s="158"/>
      <c r="JG89" s="158"/>
      <c r="JH89" s="158"/>
      <c r="JI89" s="158"/>
      <c r="JJ89" s="158"/>
      <c r="JK89" s="158"/>
      <c r="JL89" s="158"/>
      <c r="JM89" s="158"/>
      <c r="JN89" s="158"/>
      <c r="JO89" s="158"/>
      <c r="JP89" s="158"/>
      <c r="JQ89" s="158"/>
      <c r="JR89" s="158"/>
      <c r="JS89" s="158"/>
      <c r="JT89" s="158"/>
      <c r="JU89" s="158"/>
      <c r="JV89" s="158"/>
      <c r="JW89" s="158"/>
      <c r="JX89" s="158"/>
      <c r="JY89" s="158"/>
      <c r="JZ89" s="158"/>
      <c r="KA89" s="158"/>
      <c r="KB89" s="158"/>
      <c r="KC89" s="158"/>
      <c r="KD89" s="158"/>
      <c r="KE89" s="158"/>
      <c r="KF89" s="158"/>
      <c r="KG89" s="158"/>
      <c r="KH89" s="158"/>
      <c r="KI89" s="158"/>
      <c r="KJ89" s="158"/>
      <c r="KK89" s="158"/>
      <c r="KL89" s="158"/>
      <c r="KM89" s="158"/>
      <c r="KN89" s="158"/>
      <c r="KO89" s="158"/>
      <c r="KP89" s="158"/>
      <c r="KQ89" s="158"/>
      <c r="KR89" s="158"/>
      <c r="KS89" s="158"/>
      <c r="KT89" s="158"/>
      <c r="KU89" s="158"/>
      <c r="KV89" s="158"/>
      <c r="KW89" s="158"/>
      <c r="KX89" s="158"/>
      <c r="KY89" s="158"/>
      <c r="KZ89" s="158"/>
      <c r="LA89" s="158"/>
      <c r="LB89" s="158"/>
      <c r="LC89" s="158"/>
      <c r="LD89" s="158"/>
      <c r="LE89" s="158"/>
      <c r="LF89" s="158"/>
      <c r="LG89" s="158"/>
      <c r="LH89" s="158"/>
      <c r="LI89" s="158"/>
      <c r="LJ89" s="158"/>
      <c r="LK89" s="158"/>
      <c r="LL89" s="158"/>
      <c r="LM89" s="158"/>
      <c r="LN89" s="158"/>
      <c r="LO89" s="158"/>
      <c r="LP89" s="158"/>
      <c r="LQ89" s="158"/>
      <c r="LR89" s="158"/>
      <c r="LS89" s="158"/>
      <c r="LT89" s="158"/>
      <c r="LU89" s="158"/>
      <c r="LV89" s="158"/>
      <c r="LW89" s="158"/>
      <c r="LX89" s="158"/>
      <c r="LY89" s="158"/>
      <c r="LZ89" s="158"/>
      <c r="MA89" s="158"/>
      <c r="MB89" s="158"/>
      <c r="MC89" s="158"/>
      <c r="MD89" s="158"/>
      <c r="ME89" s="158"/>
      <c r="MF89" s="158"/>
      <c r="MG89" s="158"/>
      <c r="MH89" s="158"/>
      <c r="MI89" s="158"/>
      <c r="MJ89" s="158"/>
      <c r="MK89" s="158"/>
      <c r="ML89" s="158"/>
      <c r="MM89" s="158"/>
      <c r="MN89" s="158"/>
      <c r="MO89" s="158"/>
      <c r="MP89" s="158"/>
      <c r="MQ89" s="158"/>
      <c r="MR89" s="158"/>
      <c r="MS89" s="158"/>
      <c r="MT89" s="158"/>
      <c r="MU89" s="158"/>
      <c r="MV89" s="158"/>
      <c r="MW89" s="158"/>
      <c r="MX89" s="158"/>
      <c r="MY89" s="158"/>
      <c r="MZ89" s="158"/>
      <c r="NA89" s="158"/>
      <c r="NB89" s="158"/>
      <c r="NC89" s="158"/>
      <c r="ND89" s="158"/>
      <c r="NE89" s="158"/>
      <c r="NF89" s="158"/>
      <c r="NG89" s="158"/>
      <c r="NH89" s="158"/>
      <c r="NI89" s="158"/>
      <c r="NJ89" s="158"/>
      <c r="NK89" s="158"/>
      <c r="NL89" s="158"/>
      <c r="NM89" s="158"/>
      <c r="NN89" s="158"/>
      <c r="NO89" s="158"/>
      <c r="NP89" s="158"/>
      <c r="NQ89" s="158"/>
      <c r="NR89" s="158"/>
      <c r="NS89" s="158"/>
      <c r="NT89" s="158"/>
      <c r="NU89" s="158"/>
      <c r="NV89" s="158"/>
      <c r="NW89" s="158"/>
      <c r="NX89" s="158"/>
      <c r="NY89" s="158"/>
      <c r="NZ89" s="158"/>
      <c r="OA89" s="158"/>
      <c r="OB89" s="158"/>
      <c r="OC89" s="158"/>
      <c r="OD89" s="158"/>
      <c r="OE89" s="158"/>
      <c r="OF89" s="158"/>
      <c r="OG89" s="158"/>
      <c r="OH89" s="158"/>
      <c r="OI89" s="158"/>
      <c r="OJ89" s="158"/>
      <c r="OK89" s="158"/>
      <c r="OL89" s="158"/>
      <c r="OM89" s="158"/>
      <c r="ON89" s="158"/>
      <c r="OO89" s="158"/>
      <c r="OP89" s="158"/>
      <c r="OQ89" s="158"/>
      <c r="OR89" s="158"/>
      <c r="OS89" s="158"/>
      <c r="OT89" s="158"/>
      <c r="OU89" s="158"/>
      <c r="OV89" s="158"/>
      <c r="OW89" s="158"/>
      <c r="OX89" s="158"/>
      <c r="OY89" s="158"/>
      <c r="OZ89" s="158"/>
      <c r="PA89" s="158"/>
      <c r="PB89" s="158"/>
      <c r="PC89" s="158"/>
      <c r="PD89" s="158"/>
      <c r="PE89" s="158"/>
      <c r="PF89" s="158"/>
      <c r="PG89" s="158"/>
      <c r="PH89" s="158"/>
      <c r="PI89" s="158"/>
      <c r="PJ89" s="158"/>
      <c r="PK89" s="158"/>
      <c r="PL89" s="158"/>
      <c r="PM89" s="158"/>
      <c r="PN89" s="158"/>
      <c r="PO89" s="158"/>
      <c r="PP89" s="158"/>
      <c r="PQ89" s="158"/>
      <c r="PR89" s="158"/>
      <c r="PS89" s="158"/>
      <c r="PT89" s="158"/>
      <c r="PU89" s="158"/>
      <c r="PV89" s="158"/>
      <c r="PW89" s="158"/>
      <c r="PX89" s="158"/>
      <c r="PY89" s="158"/>
      <c r="PZ89" s="158"/>
      <c r="QA89" s="158"/>
      <c r="QB89" s="158"/>
      <c r="QC89" s="158"/>
      <c r="QD89" s="158"/>
      <c r="QE89" s="158"/>
      <c r="QF89" s="158"/>
      <c r="QG89" s="158"/>
      <c r="QH89" s="158"/>
      <c r="QI89" s="158"/>
      <c r="QJ89" s="158"/>
      <c r="QK89" s="158"/>
      <c r="QL89" s="158"/>
      <c r="QM89" s="158"/>
      <c r="QN89" s="158"/>
      <c r="QO89" s="158"/>
      <c r="QP89" s="158"/>
      <c r="QQ89" s="158"/>
      <c r="QR89" s="158"/>
      <c r="QS89" s="158"/>
      <c r="QT89" s="158"/>
      <c r="QU89" s="158"/>
      <c r="QV89" s="158"/>
      <c r="QW89" s="158"/>
      <c r="QX89" s="158"/>
      <c r="QY89" s="158"/>
      <c r="QZ89" s="158"/>
      <c r="RA89" s="158"/>
      <c r="RB89" s="158"/>
      <c r="RC89" s="158"/>
      <c r="RD89" s="158"/>
      <c r="RE89" s="158"/>
      <c r="RF89" s="158"/>
      <c r="RG89" s="158"/>
      <c r="RH89" s="158"/>
      <c r="RI89" s="158"/>
      <c r="RJ89" s="158"/>
      <c r="RK89" s="158"/>
      <c r="RL89" s="158"/>
      <c r="RM89" s="158"/>
      <c r="RN89" s="158"/>
      <c r="RO89" s="158"/>
      <c r="RP89" s="158"/>
      <c r="RQ89" s="158"/>
      <c r="RR89" s="158"/>
      <c r="RS89" s="158"/>
      <c r="RT89" s="158"/>
      <c r="RU89" s="158"/>
      <c r="RV89" s="158"/>
      <c r="RW89" s="158"/>
      <c r="RX89" s="158"/>
      <c r="RY89" s="158"/>
      <c r="RZ89" s="158"/>
      <c r="SA89" s="158"/>
      <c r="SB89" s="158"/>
      <c r="SC89" s="158"/>
      <c r="SD89" s="158"/>
      <c r="SE89" s="158"/>
      <c r="SF89" s="158"/>
      <c r="SG89" s="158"/>
      <c r="SH89" s="158"/>
      <c r="SI89" s="158"/>
      <c r="SJ89" s="158"/>
      <c r="SK89" s="158"/>
      <c r="SL89" s="158"/>
      <c r="SM89" s="158"/>
      <c r="SN89" s="158"/>
      <c r="SO89" s="158"/>
      <c r="SP89" s="158"/>
      <c r="SQ89" s="158"/>
      <c r="SR89" s="158"/>
      <c r="SS89" s="158"/>
      <c r="ST89" s="158"/>
      <c r="SU89" s="158"/>
      <c r="SV89" s="158"/>
      <c r="SW89" s="158"/>
      <c r="SX89" s="158"/>
      <c r="SY89" s="158"/>
      <c r="SZ89" s="158"/>
      <c r="TA89" s="158"/>
      <c r="TB89" s="158"/>
      <c r="TC89" s="158"/>
      <c r="TD89" s="158"/>
      <c r="TE89" s="158"/>
      <c r="TF89" s="158"/>
      <c r="TG89" s="158"/>
      <c r="TH89" s="158"/>
      <c r="TI89" s="158"/>
      <c r="TJ89" s="158"/>
      <c r="TK89" s="158"/>
      <c r="TL89" s="158"/>
      <c r="TM89" s="158"/>
      <c r="TN89" s="158"/>
      <c r="TO89" s="158"/>
      <c r="TP89" s="158"/>
      <c r="TQ89" s="158"/>
      <c r="TR89" s="158"/>
      <c r="TS89" s="158"/>
      <c r="TT89" s="158"/>
      <c r="TU89" s="158"/>
      <c r="TV89" s="158"/>
      <c r="TW89" s="158"/>
      <c r="TX89" s="158"/>
      <c r="TY89" s="158"/>
      <c r="TZ89" s="158"/>
      <c r="UA89" s="158"/>
      <c r="UB89" s="158"/>
      <c r="UC89" s="158"/>
      <c r="UD89" s="158"/>
      <c r="UE89" s="158"/>
      <c r="UF89" s="158"/>
      <c r="UG89" s="158"/>
      <c r="UH89" s="158"/>
      <c r="UI89" s="158"/>
      <c r="UJ89" s="158"/>
      <c r="UK89" s="158"/>
      <c r="UL89" s="158"/>
      <c r="UM89" s="158"/>
      <c r="UN89" s="158"/>
      <c r="UO89" s="158"/>
      <c r="UP89" s="158"/>
      <c r="UQ89" s="158"/>
      <c r="UR89" s="158"/>
      <c r="US89" s="158"/>
      <c r="UT89" s="158"/>
      <c r="UU89" s="158"/>
      <c r="UV89" s="158"/>
      <c r="UW89" s="158"/>
      <c r="UX89" s="158"/>
      <c r="UY89" s="158"/>
      <c r="UZ89" s="158"/>
      <c r="VA89" s="158"/>
      <c r="VB89" s="158"/>
      <c r="VC89" s="158"/>
      <c r="VD89" s="158"/>
      <c r="VE89" s="158"/>
      <c r="VF89" s="158"/>
      <c r="VG89" s="158"/>
      <c r="VH89" s="158"/>
      <c r="VI89" s="158"/>
      <c r="VJ89" s="158"/>
      <c r="VK89" s="158"/>
      <c r="VL89" s="158"/>
      <c r="VM89" s="158"/>
      <c r="VN89" s="158"/>
      <c r="VO89" s="158"/>
      <c r="VP89" s="158"/>
      <c r="VQ89" s="158"/>
      <c r="VR89" s="158"/>
      <c r="VS89" s="158"/>
      <c r="VT89" s="158"/>
      <c r="VU89" s="158"/>
      <c r="VV89" s="158"/>
      <c r="VW89" s="158"/>
      <c r="VX89" s="158"/>
      <c r="VY89" s="158"/>
      <c r="VZ89" s="158"/>
      <c r="WA89" s="158"/>
      <c r="WB89" s="158"/>
      <c r="WC89" s="158"/>
      <c r="WD89" s="158"/>
      <c r="WE89" s="158"/>
      <c r="WF89" s="158"/>
      <c r="WG89" s="158"/>
      <c r="WH89" s="158"/>
      <c r="WI89" s="158"/>
      <c r="WJ89" s="158"/>
      <c r="WK89" s="158"/>
      <c r="WL89" s="158"/>
      <c r="WM89" s="158"/>
      <c r="WN89" s="158"/>
      <c r="WO89" s="158"/>
      <c r="WP89" s="158"/>
      <c r="WQ89" s="158"/>
      <c r="WR89" s="158"/>
      <c r="WS89" s="158"/>
      <c r="WT89" s="158"/>
      <c r="WU89" s="158"/>
      <c r="WV89" s="158"/>
      <c r="WW89" s="158"/>
      <c r="WX89" s="158"/>
      <c r="WY89" s="158"/>
      <c r="WZ89" s="158"/>
      <c r="XA89" s="158"/>
      <c r="XB89" s="158"/>
      <c r="XC89" s="158"/>
      <c r="XD89" s="158"/>
      <c r="XE89" s="158"/>
      <c r="XF89" s="158"/>
      <c r="XG89" s="158"/>
      <c r="XH89" s="158"/>
      <c r="XI89" s="158"/>
      <c r="XJ89" s="158"/>
      <c r="XK89" s="158"/>
      <c r="XL89" s="158"/>
      <c r="XM89" s="158"/>
      <c r="XN89" s="158"/>
      <c r="XO89" s="158"/>
      <c r="XP89" s="158"/>
      <c r="XQ89" s="158"/>
      <c r="XR89" s="158"/>
      <c r="XS89" s="158"/>
      <c r="XT89" s="158"/>
      <c r="XU89" s="158"/>
      <c r="XV89" s="158"/>
      <c r="XW89" s="158"/>
      <c r="XX89" s="158"/>
      <c r="XY89" s="158"/>
      <c r="XZ89" s="158"/>
      <c r="YA89" s="158"/>
      <c r="YB89" s="158"/>
      <c r="YC89" s="158"/>
      <c r="YD89" s="158"/>
      <c r="YE89" s="158"/>
      <c r="YF89" s="158"/>
      <c r="YG89" s="158"/>
      <c r="YH89" s="158"/>
      <c r="YI89" s="158"/>
      <c r="YJ89" s="158"/>
      <c r="YK89" s="158"/>
      <c r="YL89" s="158"/>
      <c r="YM89" s="158"/>
      <c r="YN89" s="158"/>
      <c r="YO89" s="158"/>
      <c r="YP89" s="158"/>
      <c r="YQ89" s="158"/>
      <c r="YR89" s="158"/>
      <c r="YS89" s="158"/>
      <c r="YT89" s="158"/>
      <c r="YU89" s="158"/>
      <c r="YV89" s="158"/>
      <c r="YW89" s="158"/>
      <c r="YX89" s="158"/>
      <c r="YY89" s="158"/>
      <c r="YZ89" s="158"/>
      <c r="ZA89" s="158"/>
      <c r="ZB89" s="158"/>
      <c r="ZC89" s="158"/>
      <c r="ZD89" s="158"/>
      <c r="ZE89" s="158"/>
      <c r="ZF89" s="158"/>
      <c r="ZG89" s="158"/>
      <c r="ZH89" s="158"/>
      <c r="ZI89" s="158"/>
      <c r="ZJ89" s="158"/>
      <c r="ZK89" s="158"/>
      <c r="ZL89" s="158"/>
      <c r="ZM89" s="158"/>
      <c r="ZN89" s="158"/>
      <c r="ZO89" s="158"/>
      <c r="ZP89" s="158"/>
      <c r="ZQ89" s="158"/>
      <c r="ZR89" s="158"/>
      <c r="ZS89" s="158"/>
      <c r="ZT89" s="158"/>
      <c r="ZU89" s="158"/>
      <c r="ZV89" s="158"/>
      <c r="ZW89" s="158"/>
      <c r="ZX89" s="158"/>
      <c r="ZY89" s="158"/>
      <c r="ZZ89" s="158"/>
      <c r="AAA89" s="158"/>
      <c r="AAB89" s="158"/>
      <c r="AAC89" s="158"/>
      <c r="AAD89" s="158"/>
      <c r="AAE89" s="158"/>
      <c r="AAF89" s="158"/>
      <c r="AAG89" s="158"/>
      <c r="AAH89" s="158"/>
      <c r="AAI89" s="158"/>
      <c r="AAJ89" s="158"/>
      <c r="AAK89" s="158"/>
      <c r="AAL89" s="158"/>
      <c r="AAM89" s="158"/>
      <c r="AAN89" s="158"/>
      <c r="AAO89" s="158"/>
      <c r="AAP89" s="158"/>
      <c r="AAQ89" s="158"/>
      <c r="AAR89" s="158"/>
      <c r="AAS89" s="158"/>
      <c r="AAT89" s="158"/>
      <c r="AAU89" s="158"/>
      <c r="AAV89" s="158"/>
      <c r="AAW89" s="158"/>
      <c r="AAX89" s="158"/>
      <c r="AAY89" s="158"/>
      <c r="AAZ89" s="158"/>
      <c r="ABA89" s="158"/>
      <c r="ABB89" s="158"/>
      <c r="ABC89" s="158"/>
      <c r="ABD89" s="158"/>
      <c r="ABE89" s="158"/>
      <c r="ABF89" s="158"/>
      <c r="ABG89" s="158"/>
      <c r="ABH89" s="158"/>
      <c r="ABI89" s="158"/>
      <c r="ABJ89" s="158"/>
      <c r="ABK89" s="158"/>
      <c r="ABL89" s="158"/>
      <c r="ABM89" s="158"/>
      <c r="ABN89" s="158"/>
      <c r="ABO89" s="158"/>
      <c r="ABP89" s="158"/>
      <c r="ABQ89" s="158"/>
      <c r="ABR89" s="158"/>
      <c r="ABS89" s="158"/>
      <c r="ABT89" s="158"/>
      <c r="ABU89" s="158"/>
      <c r="ABV89" s="158"/>
      <c r="ABW89" s="158"/>
      <c r="ABX89" s="158"/>
      <c r="ABY89" s="158"/>
      <c r="ABZ89" s="158"/>
      <c r="ACA89" s="158"/>
      <c r="ACB89" s="158"/>
      <c r="ACC89" s="158"/>
      <c r="ACD89" s="158"/>
      <c r="ACE89" s="158"/>
      <c r="ACF89" s="158"/>
      <c r="ACG89" s="158"/>
      <c r="ACH89" s="158"/>
      <c r="ACI89" s="158"/>
      <c r="ACJ89" s="158"/>
      <c r="ACK89" s="158"/>
      <c r="ACL89" s="158"/>
      <c r="ACM89" s="158"/>
      <c r="ACN89" s="158"/>
      <c r="ACO89" s="158"/>
      <c r="ACP89" s="158"/>
      <c r="ACQ89" s="158"/>
      <c r="ACR89" s="158"/>
      <c r="ACS89" s="158"/>
      <c r="ACT89" s="158"/>
      <c r="ACU89" s="158"/>
      <c r="ACV89" s="158"/>
      <c r="ACW89" s="158"/>
      <c r="ACX89" s="158"/>
      <c r="ACY89" s="158"/>
      <c r="ACZ89" s="158"/>
      <c r="ADA89" s="158"/>
      <c r="ADB89" s="158"/>
      <c r="ADC89" s="158"/>
      <c r="ADD89" s="158"/>
      <c r="ADE89" s="158"/>
      <c r="ADF89" s="158"/>
      <c r="ADG89" s="158"/>
      <c r="ADH89" s="158"/>
      <c r="ADI89" s="158"/>
      <c r="ADJ89" s="158"/>
      <c r="ADK89" s="158"/>
      <c r="ADL89" s="158"/>
      <c r="ADM89" s="158"/>
      <c r="ADN89" s="158"/>
      <c r="ADO89" s="158"/>
      <c r="ADP89" s="158"/>
      <c r="ADQ89" s="158"/>
      <c r="ADR89" s="158"/>
      <c r="ADS89" s="158"/>
      <c r="ADT89" s="158"/>
      <c r="ADU89" s="158"/>
      <c r="ADV89" s="158"/>
      <c r="ADW89" s="158"/>
      <c r="ADX89" s="158"/>
      <c r="ADY89" s="158"/>
      <c r="ADZ89" s="158"/>
      <c r="AEA89" s="158"/>
      <c r="AEB89" s="158"/>
      <c r="AEC89" s="158"/>
      <c r="AED89" s="158"/>
      <c r="AEE89" s="158"/>
      <c r="AEF89" s="158"/>
      <c r="AEG89" s="158"/>
      <c r="AEH89" s="158"/>
      <c r="AEI89" s="158"/>
      <c r="AEJ89" s="158"/>
      <c r="AEK89" s="158"/>
      <c r="AEL89" s="158"/>
      <c r="AEM89" s="158"/>
      <c r="AEN89" s="158"/>
      <c r="AEO89" s="158"/>
      <c r="AEP89" s="158"/>
      <c r="AEQ89" s="158"/>
      <c r="AER89" s="158"/>
      <c r="AES89" s="158"/>
      <c r="AET89" s="158"/>
      <c r="AEU89" s="158"/>
      <c r="AEV89" s="158"/>
      <c r="AEW89" s="158"/>
      <c r="AEX89" s="158"/>
      <c r="AEY89" s="158"/>
      <c r="AEZ89" s="158"/>
      <c r="AFA89" s="158"/>
      <c r="AFB89" s="158"/>
      <c r="AFC89" s="158"/>
      <c r="AFD89" s="158"/>
      <c r="AFE89" s="158"/>
      <c r="AFF89" s="158"/>
      <c r="AFG89" s="158"/>
      <c r="AFH89" s="158"/>
      <c r="AFI89" s="158"/>
      <c r="AFJ89" s="158"/>
      <c r="AFK89" s="158"/>
      <c r="AFL89" s="158"/>
      <c r="AFM89" s="158"/>
      <c r="AFN89" s="158"/>
      <c r="AFO89" s="158"/>
      <c r="AFP89" s="158"/>
      <c r="AFQ89" s="158"/>
      <c r="AFR89" s="158"/>
      <c r="AFS89" s="158"/>
      <c r="AFT89" s="158"/>
      <c r="AFU89" s="158"/>
      <c r="AFV89" s="158"/>
      <c r="AFW89" s="158"/>
      <c r="AFX89" s="158"/>
      <c r="AFY89" s="158"/>
      <c r="AFZ89" s="158"/>
      <c r="AGA89" s="158"/>
      <c r="AGB89" s="158"/>
      <c r="AGC89" s="158"/>
      <c r="AGD89" s="158"/>
      <c r="AGE89" s="158"/>
      <c r="AGF89" s="158"/>
      <c r="AGG89" s="158"/>
      <c r="AGH89" s="158"/>
      <c r="AGI89" s="158"/>
      <c r="AGJ89" s="158"/>
      <c r="AGK89" s="158"/>
      <c r="AGL89" s="158"/>
      <c r="AGM89" s="158"/>
      <c r="AGN89" s="158"/>
      <c r="AGO89" s="158"/>
      <c r="AGP89" s="158"/>
      <c r="AGQ89" s="158"/>
      <c r="AGR89" s="158"/>
      <c r="AGS89" s="158"/>
      <c r="AGT89" s="158"/>
      <c r="AGU89" s="158"/>
      <c r="AGV89" s="158"/>
      <c r="AGW89" s="158"/>
      <c r="AGX89" s="158"/>
      <c r="AGY89" s="158"/>
      <c r="AGZ89" s="158"/>
      <c r="AHA89" s="158"/>
      <c r="AHB89" s="158"/>
      <c r="AHC89" s="158"/>
      <c r="AHD89" s="158"/>
      <c r="AHE89" s="158"/>
      <c r="AHF89" s="158"/>
      <c r="AHG89" s="158"/>
      <c r="AHH89" s="158"/>
      <c r="AHI89" s="158"/>
      <c r="AHJ89" s="158"/>
      <c r="AHK89" s="158"/>
      <c r="AHL89" s="158"/>
      <c r="AHM89" s="158"/>
      <c r="AHN89" s="158"/>
      <c r="AHO89" s="158"/>
      <c r="AHP89" s="158"/>
      <c r="AHQ89" s="158"/>
      <c r="AHR89" s="158"/>
      <c r="AHS89" s="158"/>
      <c r="AHT89" s="158"/>
      <c r="AHU89" s="158"/>
      <c r="AHV89" s="158"/>
      <c r="AHW89" s="158"/>
      <c r="AHX89" s="158"/>
      <c r="AHY89" s="158"/>
      <c r="AHZ89" s="158"/>
      <c r="AIA89" s="158"/>
      <c r="AIB89" s="158"/>
      <c r="AIC89" s="158"/>
      <c r="AID89" s="158"/>
      <c r="AIE89" s="158"/>
      <c r="AIF89" s="158"/>
      <c r="AIG89" s="158"/>
      <c r="AIH89" s="158"/>
      <c r="AII89" s="158"/>
      <c r="AIJ89" s="158"/>
      <c r="AIK89" s="158"/>
      <c r="AIL89" s="158"/>
      <c r="AIM89" s="158"/>
      <c r="AIN89" s="158"/>
      <c r="AIO89" s="158"/>
      <c r="AIP89" s="158"/>
      <c r="AIQ89" s="158"/>
      <c r="AIR89" s="158"/>
      <c r="AIS89" s="158"/>
      <c r="AIT89" s="158"/>
      <c r="AIU89" s="158"/>
      <c r="AIV89" s="158"/>
      <c r="AIW89" s="158"/>
      <c r="AIX89" s="158"/>
      <c r="AIY89" s="158"/>
      <c r="AIZ89" s="158"/>
      <c r="AJA89" s="158"/>
      <c r="AJB89" s="158"/>
      <c r="AJC89" s="158"/>
      <c r="AJD89" s="158"/>
      <c r="AJE89" s="158"/>
      <c r="AJF89" s="158"/>
      <c r="AJG89" s="158"/>
      <c r="AJH89" s="158"/>
      <c r="AJI89" s="158"/>
      <c r="AJJ89" s="158"/>
      <c r="AJK89" s="158"/>
      <c r="AJL89" s="158"/>
      <c r="AJM89" s="158"/>
      <c r="AJN89" s="158"/>
      <c r="AJO89" s="158"/>
      <c r="AJP89" s="158"/>
      <c r="AJQ89" s="158"/>
      <c r="AJR89" s="158"/>
      <c r="AJS89" s="158"/>
      <c r="AJT89" s="158"/>
      <c r="AJU89" s="158"/>
      <c r="AJV89" s="158"/>
      <c r="AJW89" s="158"/>
      <c r="AJX89" s="158"/>
      <c r="AJY89" s="158"/>
      <c r="AJZ89" s="158"/>
      <c r="AKA89" s="158"/>
      <c r="AKB89" s="158"/>
      <c r="AKC89" s="158"/>
    </row>
    <row r="90" spans="1:965" s="8" customFormat="1" ht="11.25" customHeight="1" x14ac:dyDescent="0.2">
      <c r="A90" s="141" t="s">
        <v>582</v>
      </c>
      <c r="B90" s="164" t="s">
        <v>44</v>
      </c>
      <c r="C90" s="141"/>
      <c r="D90" s="143">
        <v>5</v>
      </c>
      <c r="E90" s="143"/>
      <c r="F90" s="143"/>
      <c r="G90" s="143"/>
      <c r="H90" s="143"/>
      <c r="I90" s="143"/>
      <c r="J90" s="143"/>
      <c r="K90" s="170"/>
      <c r="L90" s="143"/>
      <c r="M90" s="143"/>
      <c r="N90" s="143"/>
      <c r="O90" s="143"/>
      <c r="P90" s="147">
        <f>SUM(D90:O90)</f>
        <v>5</v>
      </c>
      <c r="Q90" s="147"/>
      <c r="R90" s="147">
        <f>COUNT(D90:O90)</f>
        <v>1</v>
      </c>
      <c r="T90" s="166"/>
      <c r="U90" s="166"/>
      <c r="V90" s="166"/>
      <c r="W90" s="166"/>
      <c r="X90" s="166"/>
      <c r="Y90" s="166"/>
      <c r="Z90" s="166"/>
      <c r="AA90" s="166"/>
      <c r="AB90" s="166"/>
      <c r="AC90" s="166"/>
      <c r="AD90" s="166"/>
      <c r="AE90" s="166"/>
      <c r="AF90" s="166"/>
      <c r="AG90" s="166"/>
      <c r="AH90" s="166"/>
      <c r="AI90" s="166"/>
      <c r="AJ90" s="166"/>
      <c r="AK90" s="166"/>
      <c r="AL90" s="166"/>
      <c r="AM90" s="166"/>
      <c r="AN90" s="166"/>
      <c r="AO90" s="166"/>
      <c r="AP90" s="166"/>
      <c r="AQ90" s="166"/>
      <c r="AR90" s="166"/>
      <c r="AS90" s="166"/>
      <c r="AT90" s="166"/>
      <c r="AU90" s="166"/>
      <c r="AV90" s="166"/>
      <c r="AW90" s="166"/>
      <c r="AX90" s="166"/>
      <c r="AY90" s="166"/>
      <c r="AZ90" s="166"/>
      <c r="BA90" s="166"/>
      <c r="BB90" s="166"/>
      <c r="BC90" s="166"/>
      <c r="BD90" s="166"/>
      <c r="BE90" s="166"/>
      <c r="BF90" s="166"/>
      <c r="BG90" s="166"/>
      <c r="BH90" s="166"/>
      <c r="BI90" s="166"/>
      <c r="BJ90" s="166"/>
      <c r="BK90" s="166"/>
      <c r="BL90" s="166"/>
      <c r="BM90" s="166"/>
      <c r="BN90" s="166"/>
      <c r="BO90" s="166"/>
      <c r="BP90" s="166"/>
      <c r="BQ90" s="166"/>
      <c r="BR90" s="166"/>
      <c r="BS90" s="166"/>
      <c r="BT90" s="166"/>
      <c r="BU90" s="166"/>
      <c r="BV90" s="166"/>
      <c r="BW90" s="166"/>
      <c r="BX90" s="166"/>
      <c r="BY90" s="166"/>
      <c r="BZ90" s="166"/>
      <c r="CA90" s="166"/>
      <c r="CB90" s="166"/>
      <c r="CC90" s="166"/>
      <c r="CD90" s="166"/>
      <c r="CE90" s="166"/>
      <c r="CF90" s="166"/>
      <c r="CG90" s="166"/>
      <c r="CH90" s="166"/>
      <c r="CI90" s="166"/>
      <c r="CJ90" s="166"/>
      <c r="CK90" s="166"/>
      <c r="CL90" s="166"/>
      <c r="CM90" s="166"/>
      <c r="CN90" s="166"/>
      <c r="CO90" s="166"/>
      <c r="CP90" s="166"/>
      <c r="CQ90" s="166"/>
      <c r="CR90" s="166"/>
      <c r="CS90" s="166"/>
      <c r="CT90" s="166"/>
      <c r="CU90" s="166"/>
      <c r="CV90" s="166"/>
      <c r="CW90" s="166"/>
      <c r="CX90" s="166"/>
      <c r="CY90" s="166"/>
      <c r="CZ90" s="166"/>
      <c r="DA90" s="166"/>
      <c r="DB90" s="166"/>
      <c r="DC90" s="166"/>
      <c r="DD90" s="166"/>
      <c r="DE90" s="166"/>
      <c r="DF90" s="166"/>
      <c r="DG90" s="166"/>
      <c r="DH90" s="166"/>
      <c r="DI90" s="166"/>
      <c r="DJ90" s="166"/>
      <c r="DK90" s="166"/>
      <c r="DL90" s="166"/>
      <c r="DM90" s="166"/>
      <c r="DN90" s="166"/>
      <c r="DO90" s="166"/>
      <c r="DP90" s="166"/>
      <c r="DQ90" s="166"/>
      <c r="DR90" s="166"/>
      <c r="DS90" s="166"/>
      <c r="DT90" s="166"/>
      <c r="DU90" s="166"/>
      <c r="DV90" s="166"/>
      <c r="DW90" s="166"/>
      <c r="DX90" s="166"/>
      <c r="DY90" s="166"/>
      <c r="DZ90" s="166"/>
      <c r="EA90" s="166"/>
      <c r="EB90" s="166"/>
      <c r="EC90" s="166"/>
      <c r="ED90" s="166"/>
      <c r="EE90" s="166"/>
      <c r="EF90" s="166"/>
      <c r="EG90" s="166"/>
      <c r="EH90" s="166"/>
      <c r="EI90" s="166"/>
      <c r="EJ90" s="166"/>
      <c r="EK90" s="166"/>
      <c r="EL90" s="166"/>
      <c r="EM90" s="166"/>
      <c r="EN90" s="166"/>
      <c r="EO90" s="166"/>
      <c r="EP90" s="166"/>
      <c r="EQ90" s="166"/>
      <c r="ER90" s="166"/>
      <c r="ES90" s="166"/>
      <c r="ET90" s="166"/>
      <c r="EU90" s="166"/>
      <c r="EV90" s="166"/>
      <c r="EW90" s="166"/>
      <c r="EX90" s="166"/>
      <c r="EY90" s="166"/>
      <c r="EZ90" s="166"/>
      <c r="FA90" s="166"/>
      <c r="FB90" s="166"/>
      <c r="FC90" s="166"/>
      <c r="FD90" s="166"/>
      <c r="FE90" s="166"/>
      <c r="FF90" s="166"/>
      <c r="FG90" s="166"/>
      <c r="FH90" s="166"/>
      <c r="FI90" s="166"/>
      <c r="FJ90" s="166"/>
      <c r="FK90" s="166"/>
      <c r="FL90" s="166"/>
      <c r="FM90" s="166"/>
      <c r="FN90" s="166"/>
      <c r="FO90" s="166"/>
      <c r="FP90" s="166"/>
      <c r="FQ90" s="166"/>
      <c r="FR90" s="166"/>
      <c r="FS90" s="166"/>
      <c r="FT90" s="166"/>
      <c r="FU90" s="166"/>
      <c r="FV90" s="166"/>
      <c r="FW90" s="166"/>
      <c r="FX90" s="166"/>
      <c r="FY90" s="166"/>
      <c r="FZ90" s="166"/>
      <c r="GA90" s="166"/>
      <c r="GB90" s="166"/>
      <c r="GC90" s="166"/>
      <c r="GD90" s="166"/>
      <c r="GE90" s="166"/>
      <c r="GF90" s="166"/>
      <c r="GG90" s="166"/>
      <c r="GH90" s="166"/>
      <c r="GI90" s="166"/>
      <c r="GJ90" s="166"/>
      <c r="GK90" s="166"/>
      <c r="GL90" s="166"/>
      <c r="GM90" s="166"/>
      <c r="GN90" s="166"/>
      <c r="GO90" s="166"/>
      <c r="GP90" s="166"/>
      <c r="GQ90" s="166"/>
      <c r="GR90" s="166"/>
      <c r="GS90" s="166"/>
      <c r="GT90" s="166"/>
      <c r="GU90" s="166"/>
      <c r="GV90" s="166"/>
      <c r="GW90" s="166"/>
      <c r="GX90" s="166"/>
      <c r="GY90" s="166"/>
      <c r="GZ90" s="166"/>
      <c r="HA90" s="166"/>
      <c r="HB90" s="166"/>
      <c r="HC90" s="166"/>
      <c r="HD90" s="166"/>
      <c r="HE90" s="166"/>
      <c r="HF90" s="166"/>
      <c r="HG90" s="166"/>
      <c r="HH90" s="166"/>
      <c r="HI90" s="166"/>
      <c r="HJ90" s="166"/>
      <c r="HK90" s="166"/>
      <c r="HL90" s="166"/>
      <c r="HM90" s="166"/>
      <c r="HN90" s="166"/>
      <c r="HO90" s="166"/>
      <c r="HP90" s="166"/>
      <c r="HQ90" s="166"/>
      <c r="HR90" s="166"/>
      <c r="HS90" s="166"/>
      <c r="HT90" s="166"/>
      <c r="HU90" s="166"/>
      <c r="HV90" s="166"/>
      <c r="HW90" s="166"/>
      <c r="HX90" s="166"/>
      <c r="HY90" s="166"/>
      <c r="HZ90" s="166"/>
      <c r="IA90" s="166"/>
      <c r="IB90" s="166"/>
      <c r="IC90" s="166"/>
      <c r="ID90" s="166"/>
      <c r="IE90" s="166"/>
      <c r="IF90" s="166"/>
      <c r="IG90" s="166"/>
      <c r="IH90" s="166"/>
      <c r="II90" s="166"/>
      <c r="IJ90" s="166"/>
      <c r="IK90" s="166"/>
      <c r="IL90" s="166"/>
      <c r="IM90" s="166"/>
      <c r="IN90" s="166"/>
      <c r="IO90" s="166"/>
      <c r="IP90" s="166"/>
      <c r="IQ90" s="166"/>
      <c r="IR90" s="166"/>
      <c r="IS90" s="166"/>
      <c r="IT90" s="166"/>
      <c r="IU90" s="166"/>
      <c r="IV90" s="166"/>
      <c r="IW90" s="166"/>
      <c r="IX90" s="166"/>
      <c r="IY90" s="166"/>
      <c r="IZ90" s="166"/>
      <c r="JA90" s="166"/>
      <c r="JB90" s="166"/>
      <c r="JC90" s="166"/>
      <c r="JD90" s="166"/>
      <c r="JE90" s="166"/>
      <c r="JF90" s="166"/>
      <c r="JG90" s="166"/>
      <c r="JH90" s="166"/>
      <c r="JI90" s="166"/>
      <c r="JJ90" s="166"/>
      <c r="JK90" s="166"/>
      <c r="JL90" s="166"/>
      <c r="JM90" s="166"/>
      <c r="JN90" s="166"/>
      <c r="JO90" s="166"/>
      <c r="JP90" s="166"/>
      <c r="JQ90" s="166"/>
      <c r="JR90" s="166"/>
      <c r="JS90" s="166"/>
      <c r="JT90" s="166"/>
      <c r="JU90" s="166"/>
      <c r="JV90" s="166"/>
      <c r="JW90" s="166"/>
      <c r="JX90" s="166"/>
      <c r="JY90" s="166"/>
      <c r="JZ90" s="166"/>
      <c r="KA90" s="166"/>
      <c r="KB90" s="166"/>
      <c r="KC90" s="166"/>
      <c r="KD90" s="166"/>
      <c r="KE90" s="166"/>
      <c r="KF90" s="166"/>
      <c r="KG90" s="166"/>
      <c r="KH90" s="166"/>
      <c r="KI90" s="166"/>
      <c r="KJ90" s="166"/>
      <c r="KK90" s="166"/>
      <c r="KL90" s="166"/>
      <c r="KM90" s="166"/>
      <c r="KN90" s="166"/>
      <c r="KO90" s="166"/>
      <c r="KP90" s="166"/>
      <c r="KQ90" s="166"/>
      <c r="KR90" s="166"/>
      <c r="KS90" s="166"/>
      <c r="KT90" s="166"/>
      <c r="KU90" s="166"/>
      <c r="KV90" s="166"/>
      <c r="KW90" s="166"/>
      <c r="KX90" s="166"/>
      <c r="KY90" s="166"/>
      <c r="KZ90" s="166"/>
      <c r="LA90" s="166"/>
      <c r="LB90" s="166"/>
      <c r="LC90" s="166"/>
      <c r="LD90" s="166"/>
      <c r="LE90" s="166"/>
      <c r="LF90" s="166"/>
      <c r="LG90" s="166"/>
      <c r="LH90" s="166"/>
      <c r="LI90" s="166"/>
      <c r="LJ90" s="166"/>
      <c r="LK90" s="166"/>
      <c r="LL90" s="166"/>
      <c r="LM90" s="166"/>
      <c r="LN90" s="166"/>
      <c r="LO90" s="166"/>
      <c r="LP90" s="166"/>
      <c r="LQ90" s="166"/>
      <c r="LR90" s="166"/>
      <c r="LS90" s="166"/>
      <c r="LT90" s="166"/>
      <c r="LU90" s="166"/>
      <c r="LV90" s="166"/>
      <c r="LW90" s="166"/>
      <c r="LX90" s="166"/>
      <c r="LY90" s="166"/>
      <c r="LZ90" s="166"/>
      <c r="MA90" s="166"/>
      <c r="MB90" s="166"/>
      <c r="MC90" s="166"/>
      <c r="MD90" s="166"/>
      <c r="ME90" s="166"/>
      <c r="MF90" s="166"/>
      <c r="MG90" s="166"/>
      <c r="MH90" s="166"/>
      <c r="MI90" s="166"/>
      <c r="MJ90" s="166"/>
      <c r="MK90" s="166"/>
      <c r="ML90" s="166"/>
      <c r="MM90" s="166"/>
      <c r="MN90" s="166"/>
      <c r="MO90" s="166"/>
      <c r="MP90" s="166"/>
      <c r="MQ90" s="166"/>
      <c r="MR90" s="166"/>
      <c r="MS90" s="166"/>
      <c r="MT90" s="166"/>
      <c r="MU90" s="166"/>
      <c r="MV90" s="166"/>
      <c r="MW90" s="166"/>
      <c r="MX90" s="166"/>
      <c r="MY90" s="166"/>
      <c r="MZ90" s="166"/>
      <c r="NA90" s="166"/>
      <c r="NB90" s="166"/>
      <c r="NC90" s="166"/>
      <c r="ND90" s="166"/>
      <c r="NE90" s="166"/>
      <c r="NF90" s="166"/>
      <c r="NG90" s="166"/>
      <c r="NH90" s="166"/>
      <c r="NI90" s="166"/>
      <c r="NJ90" s="166"/>
      <c r="NK90" s="166"/>
      <c r="NL90" s="166"/>
      <c r="NM90" s="166"/>
      <c r="NN90" s="166"/>
      <c r="NO90" s="166"/>
      <c r="NP90" s="166"/>
      <c r="NQ90" s="166"/>
      <c r="NR90" s="166"/>
      <c r="NS90" s="166"/>
      <c r="NT90" s="166"/>
      <c r="NU90" s="166"/>
      <c r="NV90" s="166"/>
      <c r="NW90" s="166"/>
      <c r="NX90" s="166"/>
      <c r="NY90" s="166"/>
      <c r="NZ90" s="166"/>
      <c r="OA90" s="166"/>
      <c r="OB90" s="166"/>
      <c r="OC90" s="166"/>
      <c r="OD90" s="166"/>
      <c r="OE90" s="166"/>
      <c r="OF90" s="166"/>
      <c r="OG90" s="166"/>
      <c r="OH90" s="166"/>
      <c r="OI90" s="166"/>
      <c r="OJ90" s="166"/>
      <c r="OK90" s="166"/>
      <c r="OL90" s="166"/>
      <c r="OM90" s="166"/>
      <c r="ON90" s="166"/>
      <c r="OO90" s="166"/>
      <c r="OP90" s="166"/>
      <c r="OQ90" s="166"/>
      <c r="OR90" s="166"/>
      <c r="OS90" s="166"/>
      <c r="OT90" s="166"/>
      <c r="OU90" s="166"/>
      <c r="OV90" s="166"/>
      <c r="OW90" s="166"/>
      <c r="OX90" s="166"/>
      <c r="OY90" s="166"/>
      <c r="OZ90" s="166"/>
      <c r="PA90" s="166"/>
      <c r="PB90" s="166"/>
      <c r="PC90" s="166"/>
      <c r="PD90" s="166"/>
      <c r="PE90" s="166"/>
      <c r="PF90" s="166"/>
      <c r="PG90" s="166"/>
      <c r="PH90" s="166"/>
      <c r="PI90" s="166"/>
      <c r="PJ90" s="166"/>
      <c r="PK90" s="166"/>
      <c r="PL90" s="166"/>
      <c r="PM90" s="166"/>
      <c r="PN90" s="166"/>
      <c r="PO90" s="166"/>
      <c r="PP90" s="166"/>
      <c r="PQ90" s="166"/>
      <c r="PR90" s="166"/>
      <c r="PS90" s="166"/>
      <c r="PT90" s="166"/>
      <c r="PU90" s="166"/>
      <c r="PV90" s="166"/>
      <c r="PW90" s="166"/>
      <c r="PX90" s="166"/>
      <c r="PY90" s="166"/>
      <c r="PZ90" s="166"/>
      <c r="QA90" s="166"/>
      <c r="QB90" s="166"/>
      <c r="QC90" s="166"/>
      <c r="QD90" s="166"/>
      <c r="QE90" s="166"/>
      <c r="QF90" s="166"/>
      <c r="QG90" s="166"/>
      <c r="QH90" s="166"/>
      <c r="QI90" s="166"/>
      <c r="QJ90" s="166"/>
      <c r="QK90" s="166"/>
      <c r="QL90" s="166"/>
      <c r="QM90" s="166"/>
      <c r="QN90" s="166"/>
      <c r="QO90" s="166"/>
      <c r="QP90" s="166"/>
      <c r="QQ90" s="166"/>
      <c r="QR90" s="166"/>
      <c r="QS90" s="166"/>
      <c r="QT90" s="166"/>
      <c r="QU90" s="166"/>
      <c r="QV90" s="166"/>
      <c r="QW90" s="166"/>
      <c r="QX90" s="166"/>
      <c r="QY90" s="166"/>
      <c r="QZ90" s="166"/>
      <c r="RA90" s="166"/>
      <c r="RB90" s="166"/>
      <c r="RC90" s="166"/>
      <c r="RD90" s="166"/>
      <c r="RE90" s="166"/>
      <c r="RF90" s="166"/>
      <c r="RG90" s="166"/>
      <c r="RH90" s="166"/>
      <c r="RI90" s="166"/>
      <c r="RJ90" s="166"/>
      <c r="RK90" s="166"/>
      <c r="RL90" s="166"/>
      <c r="RM90" s="166"/>
      <c r="RN90" s="166"/>
      <c r="RO90" s="166"/>
      <c r="RP90" s="166"/>
      <c r="RQ90" s="166"/>
      <c r="RR90" s="166"/>
      <c r="RS90" s="166"/>
      <c r="RT90" s="166"/>
      <c r="RU90" s="166"/>
      <c r="RV90" s="166"/>
      <c r="RW90" s="166"/>
      <c r="RX90" s="166"/>
      <c r="RY90" s="166"/>
      <c r="RZ90" s="166"/>
      <c r="SA90" s="166"/>
      <c r="SB90" s="166"/>
      <c r="SC90" s="166"/>
      <c r="SD90" s="166"/>
      <c r="SE90" s="166"/>
      <c r="SF90" s="166"/>
      <c r="SG90" s="166"/>
      <c r="SH90" s="166"/>
      <c r="SI90" s="166"/>
      <c r="SJ90" s="166"/>
      <c r="SK90" s="166"/>
      <c r="SL90" s="166"/>
      <c r="SM90" s="166"/>
      <c r="SN90" s="166"/>
      <c r="SO90" s="166"/>
      <c r="SP90" s="166"/>
      <c r="SQ90" s="166"/>
      <c r="SR90" s="166"/>
      <c r="SS90" s="166"/>
      <c r="ST90" s="166"/>
      <c r="SU90" s="166"/>
      <c r="SV90" s="166"/>
      <c r="SW90" s="166"/>
      <c r="SX90" s="166"/>
      <c r="SY90" s="166"/>
      <c r="SZ90" s="166"/>
      <c r="TA90" s="166"/>
      <c r="TB90" s="166"/>
      <c r="TC90" s="166"/>
      <c r="TD90" s="166"/>
      <c r="TE90" s="166"/>
      <c r="TF90" s="166"/>
      <c r="TG90" s="166"/>
      <c r="TH90" s="166"/>
      <c r="TI90" s="166"/>
      <c r="TJ90" s="166"/>
      <c r="TK90" s="166"/>
      <c r="TL90" s="166"/>
      <c r="TM90" s="166"/>
      <c r="TN90" s="166"/>
      <c r="TO90" s="166"/>
      <c r="TP90" s="166"/>
      <c r="TQ90" s="166"/>
      <c r="TR90" s="166"/>
      <c r="TS90" s="166"/>
      <c r="TT90" s="166"/>
      <c r="TU90" s="166"/>
      <c r="TV90" s="166"/>
      <c r="TW90" s="166"/>
      <c r="TX90" s="166"/>
      <c r="TY90" s="166"/>
      <c r="TZ90" s="166"/>
      <c r="UA90" s="166"/>
      <c r="UB90" s="166"/>
      <c r="UC90" s="166"/>
      <c r="UD90" s="166"/>
      <c r="UE90" s="166"/>
      <c r="UF90" s="166"/>
      <c r="UG90" s="166"/>
      <c r="UH90" s="166"/>
      <c r="UI90" s="166"/>
      <c r="UJ90" s="166"/>
      <c r="UK90" s="166"/>
      <c r="UL90" s="166"/>
      <c r="UM90" s="166"/>
      <c r="UN90" s="166"/>
      <c r="UO90" s="166"/>
      <c r="UP90" s="166"/>
      <c r="UQ90" s="166"/>
      <c r="UR90" s="166"/>
      <c r="US90" s="166"/>
      <c r="UT90" s="166"/>
      <c r="UU90" s="166"/>
      <c r="UV90" s="166"/>
      <c r="UW90" s="166"/>
      <c r="UX90" s="166"/>
      <c r="UY90" s="166"/>
      <c r="UZ90" s="166"/>
      <c r="VA90" s="166"/>
      <c r="VB90" s="166"/>
      <c r="VC90" s="166"/>
      <c r="VD90" s="166"/>
      <c r="VE90" s="166"/>
      <c r="VF90" s="166"/>
      <c r="VG90" s="166"/>
      <c r="VH90" s="166"/>
      <c r="VI90" s="166"/>
      <c r="VJ90" s="166"/>
      <c r="VK90" s="166"/>
      <c r="VL90" s="166"/>
      <c r="VM90" s="166"/>
      <c r="VN90" s="166"/>
      <c r="VO90" s="166"/>
      <c r="VP90" s="166"/>
      <c r="VQ90" s="166"/>
      <c r="VR90" s="166"/>
      <c r="VS90" s="166"/>
      <c r="VT90" s="166"/>
      <c r="VU90" s="166"/>
      <c r="VV90" s="166"/>
      <c r="VW90" s="166"/>
      <c r="VX90" s="166"/>
      <c r="VY90" s="166"/>
      <c r="VZ90" s="166"/>
      <c r="WA90" s="166"/>
      <c r="WB90" s="166"/>
      <c r="WC90" s="166"/>
      <c r="WD90" s="166"/>
      <c r="WE90" s="166"/>
      <c r="WF90" s="166"/>
      <c r="WG90" s="166"/>
      <c r="WH90" s="166"/>
      <c r="WI90" s="166"/>
      <c r="WJ90" s="166"/>
      <c r="WK90" s="166"/>
      <c r="WL90" s="166"/>
      <c r="WM90" s="166"/>
      <c r="WN90" s="166"/>
      <c r="WO90" s="166"/>
      <c r="WP90" s="166"/>
      <c r="WQ90" s="166"/>
      <c r="WR90" s="166"/>
      <c r="WS90" s="166"/>
      <c r="WT90" s="166"/>
      <c r="WU90" s="166"/>
      <c r="WV90" s="166"/>
      <c r="WW90" s="166"/>
      <c r="WX90" s="166"/>
      <c r="WY90" s="166"/>
      <c r="WZ90" s="166"/>
      <c r="XA90" s="166"/>
      <c r="XB90" s="166"/>
      <c r="XC90" s="166"/>
      <c r="XD90" s="166"/>
      <c r="XE90" s="166"/>
      <c r="XF90" s="166"/>
      <c r="XG90" s="166"/>
      <c r="XH90" s="166"/>
      <c r="XI90" s="166"/>
      <c r="XJ90" s="166"/>
      <c r="XK90" s="166"/>
      <c r="XL90" s="166"/>
      <c r="XM90" s="166"/>
      <c r="XN90" s="166"/>
      <c r="XO90" s="166"/>
      <c r="XP90" s="166"/>
      <c r="XQ90" s="166"/>
      <c r="XR90" s="166"/>
      <c r="XS90" s="166"/>
      <c r="XT90" s="166"/>
      <c r="XU90" s="166"/>
      <c r="XV90" s="166"/>
      <c r="XW90" s="166"/>
      <c r="XX90" s="166"/>
      <c r="XY90" s="166"/>
      <c r="XZ90" s="166"/>
      <c r="YA90" s="166"/>
      <c r="YB90" s="166"/>
      <c r="YC90" s="166"/>
      <c r="YD90" s="166"/>
      <c r="YE90" s="166"/>
      <c r="YF90" s="166"/>
      <c r="YG90" s="166"/>
      <c r="YH90" s="166"/>
      <c r="YI90" s="166"/>
      <c r="YJ90" s="166"/>
      <c r="YK90" s="166"/>
      <c r="YL90" s="166"/>
      <c r="YM90" s="166"/>
      <c r="YN90" s="166"/>
      <c r="YO90" s="166"/>
      <c r="YP90" s="166"/>
      <c r="YQ90" s="166"/>
      <c r="YR90" s="166"/>
      <c r="YS90" s="166"/>
      <c r="YT90" s="166"/>
      <c r="YU90" s="166"/>
      <c r="YV90" s="166"/>
      <c r="YW90" s="166"/>
      <c r="YX90" s="166"/>
      <c r="YY90" s="166"/>
      <c r="YZ90" s="166"/>
      <c r="ZA90" s="166"/>
      <c r="ZB90" s="166"/>
      <c r="ZC90" s="166"/>
      <c r="ZD90" s="166"/>
      <c r="ZE90" s="166"/>
      <c r="ZF90" s="166"/>
      <c r="ZG90" s="166"/>
      <c r="ZH90" s="166"/>
      <c r="ZI90" s="166"/>
      <c r="ZJ90" s="166"/>
      <c r="ZK90" s="166"/>
      <c r="ZL90" s="166"/>
      <c r="ZM90" s="166"/>
      <c r="ZN90" s="166"/>
      <c r="ZO90" s="166"/>
      <c r="ZP90" s="166"/>
      <c r="ZQ90" s="166"/>
      <c r="ZR90" s="166"/>
      <c r="ZS90" s="166"/>
      <c r="ZT90" s="166"/>
      <c r="ZU90" s="166"/>
      <c r="ZV90" s="166"/>
      <c r="ZW90" s="166"/>
      <c r="ZX90" s="166"/>
      <c r="ZY90" s="166"/>
      <c r="ZZ90" s="166"/>
      <c r="AAA90" s="166"/>
      <c r="AAB90" s="166"/>
      <c r="AAC90" s="166"/>
      <c r="AAD90" s="166"/>
      <c r="AAE90" s="166"/>
      <c r="AAF90" s="166"/>
      <c r="AAG90" s="166"/>
      <c r="AAH90" s="166"/>
      <c r="AAI90" s="166"/>
      <c r="AAJ90" s="166"/>
      <c r="AAK90" s="166"/>
      <c r="AAL90" s="166"/>
      <c r="AAM90" s="166"/>
      <c r="AAN90" s="166"/>
      <c r="AAO90" s="166"/>
      <c r="AAP90" s="166"/>
      <c r="AAQ90" s="166"/>
      <c r="AAR90" s="166"/>
      <c r="AAS90" s="166"/>
      <c r="AAT90" s="166"/>
      <c r="AAU90" s="166"/>
      <c r="AAV90" s="166"/>
      <c r="AAW90" s="166"/>
      <c r="AAX90" s="166"/>
      <c r="AAY90" s="166"/>
      <c r="AAZ90" s="166"/>
      <c r="ABA90" s="166"/>
      <c r="ABB90" s="166"/>
      <c r="ABC90" s="166"/>
      <c r="ABD90" s="166"/>
      <c r="ABE90" s="166"/>
      <c r="ABF90" s="166"/>
      <c r="ABG90" s="166"/>
      <c r="ABH90" s="166"/>
      <c r="ABI90" s="166"/>
      <c r="ABJ90" s="166"/>
      <c r="ABK90" s="166"/>
      <c r="ABL90" s="166"/>
      <c r="ABM90" s="166"/>
      <c r="ABN90" s="166"/>
      <c r="ABO90" s="166"/>
      <c r="ABP90" s="166"/>
      <c r="ABQ90" s="166"/>
      <c r="ABR90" s="166"/>
      <c r="ABS90" s="166"/>
      <c r="ABT90" s="166"/>
      <c r="ABU90" s="166"/>
      <c r="ABV90" s="166"/>
      <c r="ABW90" s="166"/>
      <c r="ABX90" s="166"/>
      <c r="ABY90" s="166"/>
      <c r="ABZ90" s="166"/>
      <c r="ACA90" s="166"/>
      <c r="ACB90" s="166"/>
      <c r="ACC90" s="166"/>
      <c r="ACD90" s="166"/>
      <c r="ACE90" s="166"/>
      <c r="ACF90" s="166"/>
      <c r="ACG90" s="166"/>
      <c r="ACH90" s="166"/>
      <c r="ACI90" s="166"/>
      <c r="ACJ90" s="166"/>
      <c r="ACK90" s="166"/>
      <c r="ACL90" s="166"/>
      <c r="ACM90" s="166"/>
      <c r="ACN90" s="166"/>
      <c r="ACO90" s="166"/>
      <c r="ACP90" s="166"/>
      <c r="ACQ90" s="166"/>
      <c r="ACR90" s="166"/>
      <c r="ACS90" s="166"/>
      <c r="ACT90" s="166"/>
      <c r="ACU90" s="166"/>
      <c r="ACV90" s="166"/>
      <c r="ACW90" s="166"/>
      <c r="ACX90" s="166"/>
      <c r="ACY90" s="166"/>
      <c r="ACZ90" s="166"/>
      <c r="ADA90" s="166"/>
      <c r="ADB90" s="166"/>
      <c r="ADC90" s="166"/>
      <c r="ADD90" s="166"/>
      <c r="ADE90" s="166"/>
      <c r="ADF90" s="166"/>
      <c r="ADG90" s="166"/>
      <c r="ADH90" s="166"/>
      <c r="ADI90" s="166"/>
      <c r="ADJ90" s="166"/>
      <c r="ADK90" s="166"/>
      <c r="ADL90" s="166"/>
      <c r="ADM90" s="166"/>
      <c r="ADN90" s="166"/>
      <c r="ADO90" s="166"/>
      <c r="ADP90" s="166"/>
      <c r="ADQ90" s="166"/>
      <c r="ADR90" s="166"/>
      <c r="ADS90" s="166"/>
      <c r="ADT90" s="166"/>
      <c r="ADU90" s="166"/>
      <c r="ADV90" s="166"/>
      <c r="ADW90" s="166"/>
      <c r="ADX90" s="166"/>
      <c r="ADY90" s="166"/>
      <c r="ADZ90" s="166"/>
      <c r="AEA90" s="166"/>
      <c r="AEB90" s="166"/>
      <c r="AEC90" s="166"/>
      <c r="AED90" s="166"/>
      <c r="AEE90" s="166"/>
      <c r="AEF90" s="166"/>
      <c r="AEG90" s="166"/>
      <c r="AEH90" s="166"/>
      <c r="AEI90" s="166"/>
      <c r="AEJ90" s="166"/>
      <c r="AEK90" s="166"/>
      <c r="AEL90" s="166"/>
      <c r="AEM90" s="166"/>
      <c r="AEN90" s="166"/>
      <c r="AEO90" s="166"/>
      <c r="AEP90" s="166"/>
      <c r="AEQ90" s="166"/>
      <c r="AER90" s="166"/>
      <c r="AES90" s="166"/>
      <c r="AET90" s="166"/>
      <c r="AEU90" s="166"/>
      <c r="AEV90" s="166"/>
      <c r="AEW90" s="166"/>
      <c r="AEX90" s="166"/>
      <c r="AEY90" s="166"/>
      <c r="AEZ90" s="166"/>
      <c r="AFA90" s="166"/>
      <c r="AFB90" s="166"/>
      <c r="AFC90" s="166"/>
      <c r="AFD90" s="166"/>
      <c r="AFE90" s="166"/>
      <c r="AFF90" s="166"/>
      <c r="AFG90" s="166"/>
      <c r="AFH90" s="166"/>
      <c r="AFI90" s="166"/>
      <c r="AFJ90" s="166"/>
      <c r="AFK90" s="166"/>
      <c r="AFL90" s="166"/>
      <c r="AFM90" s="166"/>
      <c r="AFN90" s="166"/>
      <c r="AFO90" s="166"/>
      <c r="AFP90" s="166"/>
      <c r="AFQ90" s="166"/>
      <c r="AFR90" s="166"/>
      <c r="AFS90" s="166"/>
      <c r="AFT90" s="166"/>
      <c r="AFU90" s="166"/>
      <c r="AFV90" s="166"/>
      <c r="AFW90" s="166"/>
      <c r="AFX90" s="166"/>
      <c r="AFY90" s="166"/>
      <c r="AFZ90" s="166"/>
      <c r="AGA90" s="166"/>
      <c r="AGB90" s="166"/>
      <c r="AGC90" s="166"/>
      <c r="AGD90" s="166"/>
      <c r="AGE90" s="166"/>
      <c r="AGF90" s="166"/>
      <c r="AGG90" s="166"/>
      <c r="AGH90" s="166"/>
      <c r="AGI90" s="166"/>
      <c r="AGJ90" s="166"/>
      <c r="AGK90" s="166"/>
      <c r="AGL90" s="166"/>
      <c r="AGM90" s="166"/>
      <c r="AGN90" s="166"/>
      <c r="AGO90" s="166"/>
      <c r="AGP90" s="166"/>
      <c r="AGQ90" s="166"/>
      <c r="AGR90" s="166"/>
      <c r="AGS90" s="166"/>
      <c r="AGT90" s="166"/>
      <c r="AGU90" s="166"/>
      <c r="AGV90" s="166"/>
      <c r="AGW90" s="166"/>
      <c r="AGX90" s="166"/>
      <c r="AGY90" s="166"/>
      <c r="AGZ90" s="166"/>
      <c r="AHA90" s="166"/>
      <c r="AHB90" s="166"/>
      <c r="AHC90" s="166"/>
      <c r="AHD90" s="166"/>
      <c r="AHE90" s="166"/>
      <c r="AHF90" s="166"/>
      <c r="AHG90" s="166"/>
      <c r="AHH90" s="166"/>
      <c r="AHI90" s="166"/>
      <c r="AHJ90" s="166"/>
      <c r="AHK90" s="166"/>
      <c r="AHL90" s="166"/>
      <c r="AHM90" s="166"/>
      <c r="AHN90" s="166"/>
      <c r="AHO90" s="166"/>
      <c r="AHP90" s="166"/>
      <c r="AHQ90" s="166"/>
      <c r="AHR90" s="166"/>
      <c r="AHS90" s="166"/>
      <c r="AHT90" s="166"/>
      <c r="AHU90" s="166"/>
      <c r="AHV90" s="166"/>
      <c r="AHW90" s="166"/>
      <c r="AHX90" s="166"/>
      <c r="AHY90" s="166"/>
      <c r="AHZ90" s="166"/>
      <c r="AIA90" s="166"/>
      <c r="AIB90" s="166"/>
      <c r="AIC90" s="166"/>
      <c r="AID90" s="166"/>
      <c r="AIE90" s="166"/>
      <c r="AIF90" s="166"/>
      <c r="AIG90" s="166"/>
      <c r="AIH90" s="166"/>
      <c r="AII90" s="166"/>
      <c r="AIJ90" s="166"/>
      <c r="AIK90" s="166"/>
      <c r="AIL90" s="166"/>
      <c r="AIM90" s="166"/>
      <c r="AIN90" s="166"/>
      <c r="AIO90" s="166"/>
      <c r="AIP90" s="166"/>
      <c r="AIQ90" s="166"/>
      <c r="AIR90" s="166"/>
      <c r="AIS90" s="166"/>
      <c r="AIT90" s="166"/>
      <c r="AIU90" s="166"/>
      <c r="AIV90" s="166"/>
      <c r="AIW90" s="166"/>
      <c r="AIX90" s="166"/>
      <c r="AIY90" s="166"/>
      <c r="AIZ90" s="166"/>
      <c r="AJA90" s="166"/>
      <c r="AJB90" s="166"/>
      <c r="AJC90" s="166"/>
      <c r="AJD90" s="166"/>
      <c r="AJE90" s="166"/>
      <c r="AJF90" s="166"/>
      <c r="AJG90" s="166"/>
      <c r="AJH90" s="166"/>
      <c r="AJI90" s="166"/>
      <c r="AJJ90" s="166"/>
      <c r="AJK90" s="166"/>
      <c r="AJL90" s="166"/>
      <c r="AJM90" s="166"/>
      <c r="AJN90" s="166"/>
      <c r="AJO90" s="166"/>
      <c r="AJP90" s="166"/>
      <c r="AJQ90" s="166"/>
      <c r="AJR90" s="166"/>
      <c r="AJS90" s="166"/>
      <c r="AJT90" s="166"/>
      <c r="AJU90" s="166"/>
      <c r="AJV90" s="166"/>
      <c r="AJW90" s="166"/>
      <c r="AJX90" s="166"/>
      <c r="AJY90" s="166"/>
      <c r="AJZ90" s="166"/>
      <c r="AKA90" s="166"/>
      <c r="AKB90" s="166"/>
      <c r="AKC90" s="166"/>
    </row>
    <row r="91" spans="1:965" s="133" customFormat="1" ht="11.25" customHeight="1" x14ac:dyDescent="0.2">
      <c r="A91" s="119" t="s">
        <v>583</v>
      </c>
      <c r="B91" s="159" t="s">
        <v>33</v>
      </c>
      <c r="C91" s="119" t="s">
        <v>487</v>
      </c>
      <c r="D91" s="159">
        <v>4</v>
      </c>
      <c r="E91" s="159"/>
      <c r="F91" s="159"/>
      <c r="G91" s="159"/>
      <c r="H91" s="159"/>
      <c r="I91" s="159"/>
      <c r="J91" s="159"/>
      <c r="K91" s="157"/>
      <c r="L91" s="159"/>
      <c r="M91" s="159"/>
      <c r="N91" s="159"/>
      <c r="O91" s="159"/>
      <c r="P91" s="125">
        <f>SUM(D91:O91)</f>
        <v>4</v>
      </c>
      <c r="Q91" s="125"/>
      <c r="R91" s="125">
        <f>COUNT(D91:O91)</f>
        <v>1</v>
      </c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8"/>
      <c r="AX91" s="158"/>
      <c r="AY91" s="158"/>
      <c r="AZ91" s="158"/>
      <c r="BA91" s="158"/>
      <c r="BB91" s="158"/>
      <c r="BC91" s="158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8"/>
      <c r="BP91" s="158"/>
      <c r="BQ91" s="158"/>
      <c r="BR91" s="158"/>
      <c r="BS91" s="158"/>
      <c r="BT91" s="158"/>
      <c r="BU91" s="158"/>
      <c r="BV91" s="158"/>
      <c r="BW91" s="158"/>
      <c r="BX91" s="158"/>
      <c r="BY91" s="158"/>
      <c r="BZ91" s="158"/>
      <c r="CA91" s="158"/>
      <c r="CB91" s="158"/>
      <c r="CC91" s="158"/>
      <c r="CD91" s="158"/>
      <c r="CE91" s="158"/>
      <c r="CF91" s="158"/>
      <c r="CG91" s="158"/>
      <c r="CH91" s="158"/>
      <c r="CI91" s="158"/>
      <c r="CJ91" s="158"/>
      <c r="CK91" s="158"/>
      <c r="CL91" s="158"/>
      <c r="CM91" s="158"/>
      <c r="CN91" s="158"/>
      <c r="CO91" s="158"/>
      <c r="CP91" s="158"/>
      <c r="CQ91" s="158"/>
      <c r="CR91" s="158"/>
      <c r="CS91" s="158"/>
      <c r="CT91" s="158"/>
      <c r="CU91" s="158"/>
      <c r="CV91" s="158"/>
      <c r="CW91" s="158"/>
      <c r="CX91" s="158"/>
      <c r="CY91" s="158"/>
      <c r="CZ91" s="158"/>
      <c r="DA91" s="158"/>
      <c r="DB91" s="158"/>
      <c r="DC91" s="158"/>
      <c r="DD91" s="158"/>
      <c r="DE91" s="158"/>
      <c r="DF91" s="158"/>
      <c r="DG91" s="158"/>
      <c r="DH91" s="158"/>
      <c r="DI91" s="158"/>
      <c r="DJ91" s="158"/>
      <c r="DK91" s="158"/>
      <c r="DL91" s="158"/>
      <c r="DM91" s="158"/>
      <c r="DN91" s="158"/>
      <c r="DO91" s="158"/>
      <c r="DP91" s="158"/>
      <c r="DQ91" s="158"/>
      <c r="DR91" s="158"/>
      <c r="DS91" s="158"/>
      <c r="DT91" s="158"/>
      <c r="DU91" s="158"/>
      <c r="DV91" s="158"/>
      <c r="DW91" s="158"/>
      <c r="DX91" s="158"/>
      <c r="DY91" s="158"/>
      <c r="DZ91" s="158"/>
      <c r="EA91" s="158"/>
      <c r="EB91" s="158"/>
      <c r="EC91" s="158"/>
      <c r="ED91" s="158"/>
      <c r="EE91" s="158"/>
      <c r="EF91" s="158"/>
      <c r="EG91" s="158"/>
      <c r="EH91" s="158"/>
      <c r="EI91" s="158"/>
      <c r="EJ91" s="158"/>
      <c r="EK91" s="158"/>
      <c r="EL91" s="158"/>
      <c r="EM91" s="158"/>
      <c r="EN91" s="158"/>
      <c r="EO91" s="158"/>
      <c r="EP91" s="158"/>
      <c r="EQ91" s="158"/>
      <c r="ER91" s="158"/>
      <c r="ES91" s="158"/>
      <c r="ET91" s="158"/>
      <c r="EU91" s="158"/>
      <c r="EV91" s="158"/>
      <c r="EW91" s="158"/>
      <c r="EX91" s="158"/>
      <c r="EY91" s="158"/>
      <c r="EZ91" s="158"/>
      <c r="FA91" s="158"/>
      <c r="FB91" s="158"/>
      <c r="FC91" s="158"/>
      <c r="FD91" s="158"/>
      <c r="FE91" s="158"/>
      <c r="FF91" s="158"/>
      <c r="FG91" s="158"/>
      <c r="FH91" s="158"/>
      <c r="FI91" s="158"/>
      <c r="FJ91" s="158"/>
      <c r="FK91" s="158"/>
      <c r="FL91" s="158"/>
      <c r="FM91" s="158"/>
      <c r="FN91" s="158"/>
      <c r="FO91" s="158"/>
      <c r="FP91" s="158"/>
      <c r="FQ91" s="158"/>
      <c r="FR91" s="158"/>
      <c r="FS91" s="158"/>
      <c r="FT91" s="158"/>
      <c r="FU91" s="158"/>
      <c r="FV91" s="158"/>
      <c r="FW91" s="158"/>
      <c r="FX91" s="158"/>
      <c r="FY91" s="158"/>
      <c r="FZ91" s="158"/>
      <c r="GA91" s="158"/>
      <c r="GB91" s="158"/>
      <c r="GC91" s="158"/>
      <c r="GD91" s="158"/>
      <c r="GE91" s="158"/>
      <c r="GF91" s="158"/>
      <c r="GG91" s="158"/>
      <c r="GH91" s="158"/>
      <c r="GI91" s="158"/>
      <c r="GJ91" s="158"/>
      <c r="GK91" s="158"/>
      <c r="GL91" s="158"/>
      <c r="GM91" s="158"/>
      <c r="GN91" s="158"/>
      <c r="GO91" s="158"/>
      <c r="GP91" s="158"/>
      <c r="GQ91" s="158"/>
      <c r="GR91" s="158"/>
      <c r="GS91" s="158"/>
      <c r="GT91" s="158"/>
      <c r="GU91" s="158"/>
      <c r="GV91" s="158"/>
      <c r="GW91" s="158"/>
      <c r="GX91" s="158"/>
      <c r="GY91" s="158"/>
      <c r="GZ91" s="158"/>
      <c r="HA91" s="158"/>
      <c r="HB91" s="158"/>
      <c r="HC91" s="158"/>
      <c r="HD91" s="158"/>
      <c r="HE91" s="158"/>
      <c r="HF91" s="158"/>
      <c r="HG91" s="158"/>
      <c r="HH91" s="158"/>
      <c r="HI91" s="158"/>
      <c r="HJ91" s="158"/>
      <c r="HK91" s="158"/>
      <c r="HL91" s="158"/>
      <c r="HM91" s="158"/>
      <c r="HN91" s="158"/>
      <c r="HO91" s="158"/>
      <c r="HP91" s="158"/>
      <c r="HQ91" s="158"/>
      <c r="HR91" s="158"/>
      <c r="HS91" s="158"/>
      <c r="HT91" s="158"/>
      <c r="HU91" s="158"/>
      <c r="HV91" s="158"/>
      <c r="HW91" s="158"/>
      <c r="HX91" s="158"/>
      <c r="HY91" s="158"/>
      <c r="HZ91" s="158"/>
      <c r="IA91" s="158"/>
      <c r="IB91" s="158"/>
      <c r="IC91" s="158"/>
      <c r="ID91" s="158"/>
      <c r="IE91" s="158"/>
      <c r="IF91" s="158"/>
      <c r="IG91" s="158"/>
      <c r="IH91" s="158"/>
      <c r="II91" s="158"/>
      <c r="IJ91" s="158"/>
      <c r="IK91" s="158"/>
      <c r="IL91" s="158"/>
      <c r="IM91" s="158"/>
      <c r="IN91" s="158"/>
      <c r="IO91" s="158"/>
      <c r="IP91" s="158"/>
      <c r="IQ91" s="158"/>
      <c r="IR91" s="158"/>
      <c r="IS91" s="158"/>
      <c r="IT91" s="158"/>
      <c r="IU91" s="158"/>
      <c r="IV91" s="158"/>
      <c r="IW91" s="158"/>
      <c r="IX91" s="158"/>
      <c r="IY91" s="158"/>
      <c r="IZ91" s="158"/>
      <c r="JA91" s="158"/>
      <c r="JB91" s="158"/>
      <c r="JC91" s="158"/>
      <c r="JD91" s="158"/>
      <c r="JE91" s="158"/>
      <c r="JF91" s="158"/>
      <c r="JG91" s="158"/>
      <c r="JH91" s="158"/>
      <c r="JI91" s="158"/>
      <c r="JJ91" s="158"/>
      <c r="JK91" s="158"/>
      <c r="JL91" s="158"/>
      <c r="JM91" s="158"/>
      <c r="JN91" s="158"/>
      <c r="JO91" s="158"/>
      <c r="JP91" s="158"/>
      <c r="JQ91" s="158"/>
      <c r="JR91" s="158"/>
      <c r="JS91" s="158"/>
      <c r="JT91" s="158"/>
      <c r="JU91" s="158"/>
      <c r="JV91" s="158"/>
      <c r="JW91" s="158"/>
      <c r="JX91" s="158"/>
      <c r="JY91" s="158"/>
      <c r="JZ91" s="158"/>
      <c r="KA91" s="158"/>
      <c r="KB91" s="158"/>
      <c r="KC91" s="158"/>
      <c r="KD91" s="158"/>
      <c r="KE91" s="158"/>
      <c r="KF91" s="158"/>
      <c r="KG91" s="158"/>
      <c r="KH91" s="158"/>
      <c r="KI91" s="158"/>
      <c r="KJ91" s="158"/>
      <c r="KK91" s="158"/>
      <c r="KL91" s="158"/>
      <c r="KM91" s="158"/>
      <c r="KN91" s="158"/>
      <c r="KO91" s="158"/>
      <c r="KP91" s="158"/>
      <c r="KQ91" s="158"/>
      <c r="KR91" s="158"/>
      <c r="KS91" s="158"/>
      <c r="KT91" s="158"/>
      <c r="KU91" s="158"/>
      <c r="KV91" s="158"/>
      <c r="KW91" s="158"/>
      <c r="KX91" s="158"/>
      <c r="KY91" s="158"/>
      <c r="KZ91" s="158"/>
      <c r="LA91" s="158"/>
      <c r="LB91" s="158"/>
      <c r="LC91" s="158"/>
      <c r="LD91" s="158"/>
      <c r="LE91" s="158"/>
      <c r="LF91" s="158"/>
      <c r="LG91" s="158"/>
      <c r="LH91" s="158"/>
      <c r="LI91" s="158"/>
      <c r="LJ91" s="158"/>
      <c r="LK91" s="158"/>
      <c r="LL91" s="158"/>
      <c r="LM91" s="158"/>
      <c r="LN91" s="158"/>
      <c r="LO91" s="158"/>
      <c r="LP91" s="158"/>
      <c r="LQ91" s="158"/>
      <c r="LR91" s="158"/>
      <c r="LS91" s="158"/>
      <c r="LT91" s="158"/>
      <c r="LU91" s="158"/>
      <c r="LV91" s="158"/>
      <c r="LW91" s="158"/>
      <c r="LX91" s="158"/>
      <c r="LY91" s="158"/>
      <c r="LZ91" s="158"/>
      <c r="MA91" s="158"/>
      <c r="MB91" s="158"/>
      <c r="MC91" s="158"/>
      <c r="MD91" s="158"/>
      <c r="ME91" s="158"/>
      <c r="MF91" s="158"/>
      <c r="MG91" s="158"/>
      <c r="MH91" s="158"/>
      <c r="MI91" s="158"/>
      <c r="MJ91" s="158"/>
      <c r="MK91" s="158"/>
      <c r="ML91" s="158"/>
      <c r="MM91" s="158"/>
      <c r="MN91" s="158"/>
      <c r="MO91" s="158"/>
      <c r="MP91" s="158"/>
      <c r="MQ91" s="158"/>
      <c r="MR91" s="158"/>
      <c r="MS91" s="158"/>
      <c r="MT91" s="158"/>
      <c r="MU91" s="158"/>
      <c r="MV91" s="158"/>
      <c r="MW91" s="158"/>
      <c r="MX91" s="158"/>
      <c r="MY91" s="158"/>
      <c r="MZ91" s="158"/>
      <c r="NA91" s="158"/>
      <c r="NB91" s="158"/>
      <c r="NC91" s="158"/>
      <c r="ND91" s="158"/>
      <c r="NE91" s="158"/>
      <c r="NF91" s="158"/>
      <c r="NG91" s="158"/>
      <c r="NH91" s="158"/>
      <c r="NI91" s="158"/>
      <c r="NJ91" s="158"/>
      <c r="NK91" s="158"/>
      <c r="NL91" s="158"/>
      <c r="NM91" s="158"/>
      <c r="NN91" s="158"/>
      <c r="NO91" s="158"/>
      <c r="NP91" s="158"/>
      <c r="NQ91" s="158"/>
      <c r="NR91" s="158"/>
      <c r="NS91" s="158"/>
      <c r="NT91" s="158"/>
      <c r="NU91" s="158"/>
      <c r="NV91" s="158"/>
      <c r="NW91" s="158"/>
      <c r="NX91" s="158"/>
      <c r="NY91" s="158"/>
      <c r="NZ91" s="158"/>
      <c r="OA91" s="158"/>
      <c r="OB91" s="158"/>
      <c r="OC91" s="158"/>
      <c r="OD91" s="158"/>
      <c r="OE91" s="158"/>
      <c r="OF91" s="158"/>
      <c r="OG91" s="158"/>
      <c r="OH91" s="158"/>
      <c r="OI91" s="158"/>
      <c r="OJ91" s="158"/>
      <c r="OK91" s="158"/>
      <c r="OL91" s="158"/>
      <c r="OM91" s="158"/>
      <c r="ON91" s="158"/>
      <c r="OO91" s="158"/>
      <c r="OP91" s="158"/>
      <c r="OQ91" s="158"/>
      <c r="OR91" s="158"/>
      <c r="OS91" s="158"/>
      <c r="OT91" s="158"/>
      <c r="OU91" s="158"/>
      <c r="OV91" s="158"/>
      <c r="OW91" s="158"/>
      <c r="OX91" s="158"/>
      <c r="OY91" s="158"/>
      <c r="OZ91" s="158"/>
      <c r="PA91" s="158"/>
      <c r="PB91" s="158"/>
      <c r="PC91" s="158"/>
      <c r="PD91" s="158"/>
      <c r="PE91" s="158"/>
      <c r="PF91" s="158"/>
      <c r="PG91" s="158"/>
      <c r="PH91" s="158"/>
      <c r="PI91" s="158"/>
      <c r="PJ91" s="158"/>
      <c r="PK91" s="158"/>
      <c r="PL91" s="158"/>
      <c r="PM91" s="158"/>
      <c r="PN91" s="158"/>
      <c r="PO91" s="158"/>
      <c r="PP91" s="158"/>
      <c r="PQ91" s="158"/>
      <c r="PR91" s="158"/>
      <c r="PS91" s="158"/>
      <c r="PT91" s="158"/>
      <c r="PU91" s="158"/>
      <c r="PV91" s="158"/>
      <c r="PW91" s="158"/>
      <c r="PX91" s="158"/>
      <c r="PY91" s="158"/>
      <c r="PZ91" s="158"/>
      <c r="QA91" s="158"/>
      <c r="QB91" s="158"/>
      <c r="QC91" s="158"/>
      <c r="QD91" s="158"/>
      <c r="QE91" s="158"/>
      <c r="QF91" s="158"/>
      <c r="QG91" s="158"/>
      <c r="QH91" s="158"/>
      <c r="QI91" s="158"/>
      <c r="QJ91" s="158"/>
      <c r="QK91" s="158"/>
      <c r="QL91" s="158"/>
      <c r="QM91" s="158"/>
      <c r="QN91" s="158"/>
      <c r="QO91" s="158"/>
      <c r="QP91" s="158"/>
      <c r="QQ91" s="158"/>
      <c r="QR91" s="158"/>
      <c r="QS91" s="158"/>
      <c r="QT91" s="158"/>
      <c r="QU91" s="158"/>
      <c r="QV91" s="158"/>
      <c r="QW91" s="158"/>
      <c r="QX91" s="158"/>
      <c r="QY91" s="158"/>
      <c r="QZ91" s="158"/>
      <c r="RA91" s="158"/>
      <c r="RB91" s="158"/>
      <c r="RC91" s="158"/>
      <c r="RD91" s="158"/>
      <c r="RE91" s="158"/>
      <c r="RF91" s="158"/>
      <c r="RG91" s="158"/>
      <c r="RH91" s="158"/>
      <c r="RI91" s="158"/>
      <c r="RJ91" s="158"/>
      <c r="RK91" s="158"/>
      <c r="RL91" s="158"/>
      <c r="RM91" s="158"/>
      <c r="RN91" s="158"/>
      <c r="RO91" s="158"/>
      <c r="RP91" s="158"/>
      <c r="RQ91" s="158"/>
      <c r="RR91" s="158"/>
      <c r="RS91" s="158"/>
      <c r="RT91" s="158"/>
      <c r="RU91" s="158"/>
      <c r="RV91" s="158"/>
      <c r="RW91" s="158"/>
      <c r="RX91" s="158"/>
      <c r="RY91" s="158"/>
      <c r="RZ91" s="158"/>
      <c r="SA91" s="158"/>
      <c r="SB91" s="158"/>
      <c r="SC91" s="158"/>
      <c r="SD91" s="158"/>
      <c r="SE91" s="158"/>
      <c r="SF91" s="158"/>
      <c r="SG91" s="158"/>
      <c r="SH91" s="158"/>
      <c r="SI91" s="158"/>
      <c r="SJ91" s="158"/>
      <c r="SK91" s="158"/>
      <c r="SL91" s="158"/>
      <c r="SM91" s="158"/>
      <c r="SN91" s="158"/>
      <c r="SO91" s="158"/>
      <c r="SP91" s="158"/>
      <c r="SQ91" s="158"/>
      <c r="SR91" s="158"/>
      <c r="SS91" s="158"/>
      <c r="ST91" s="158"/>
      <c r="SU91" s="158"/>
      <c r="SV91" s="158"/>
      <c r="SW91" s="158"/>
      <c r="SX91" s="158"/>
      <c r="SY91" s="158"/>
      <c r="SZ91" s="158"/>
      <c r="TA91" s="158"/>
      <c r="TB91" s="158"/>
      <c r="TC91" s="158"/>
      <c r="TD91" s="158"/>
      <c r="TE91" s="158"/>
      <c r="TF91" s="158"/>
      <c r="TG91" s="158"/>
      <c r="TH91" s="158"/>
      <c r="TI91" s="158"/>
      <c r="TJ91" s="158"/>
      <c r="TK91" s="158"/>
      <c r="TL91" s="158"/>
      <c r="TM91" s="158"/>
      <c r="TN91" s="158"/>
      <c r="TO91" s="158"/>
      <c r="TP91" s="158"/>
      <c r="TQ91" s="158"/>
      <c r="TR91" s="158"/>
      <c r="TS91" s="158"/>
      <c r="TT91" s="158"/>
      <c r="TU91" s="158"/>
      <c r="TV91" s="158"/>
      <c r="TW91" s="158"/>
      <c r="TX91" s="158"/>
      <c r="TY91" s="158"/>
      <c r="TZ91" s="158"/>
      <c r="UA91" s="158"/>
      <c r="UB91" s="158"/>
      <c r="UC91" s="158"/>
      <c r="UD91" s="158"/>
      <c r="UE91" s="158"/>
      <c r="UF91" s="158"/>
      <c r="UG91" s="158"/>
      <c r="UH91" s="158"/>
      <c r="UI91" s="158"/>
      <c r="UJ91" s="158"/>
      <c r="UK91" s="158"/>
      <c r="UL91" s="158"/>
      <c r="UM91" s="158"/>
      <c r="UN91" s="158"/>
      <c r="UO91" s="158"/>
      <c r="UP91" s="158"/>
      <c r="UQ91" s="158"/>
      <c r="UR91" s="158"/>
      <c r="US91" s="158"/>
      <c r="UT91" s="158"/>
      <c r="UU91" s="158"/>
      <c r="UV91" s="158"/>
      <c r="UW91" s="158"/>
      <c r="UX91" s="158"/>
      <c r="UY91" s="158"/>
      <c r="UZ91" s="158"/>
      <c r="VA91" s="158"/>
      <c r="VB91" s="158"/>
      <c r="VC91" s="158"/>
      <c r="VD91" s="158"/>
      <c r="VE91" s="158"/>
      <c r="VF91" s="158"/>
      <c r="VG91" s="158"/>
      <c r="VH91" s="158"/>
      <c r="VI91" s="158"/>
      <c r="VJ91" s="158"/>
      <c r="VK91" s="158"/>
      <c r="VL91" s="158"/>
      <c r="VM91" s="158"/>
      <c r="VN91" s="158"/>
      <c r="VO91" s="158"/>
      <c r="VP91" s="158"/>
      <c r="VQ91" s="158"/>
      <c r="VR91" s="158"/>
      <c r="VS91" s="158"/>
      <c r="VT91" s="158"/>
      <c r="VU91" s="158"/>
      <c r="VV91" s="158"/>
      <c r="VW91" s="158"/>
      <c r="VX91" s="158"/>
      <c r="VY91" s="158"/>
      <c r="VZ91" s="158"/>
      <c r="WA91" s="158"/>
      <c r="WB91" s="158"/>
      <c r="WC91" s="158"/>
      <c r="WD91" s="158"/>
      <c r="WE91" s="158"/>
      <c r="WF91" s="158"/>
      <c r="WG91" s="158"/>
      <c r="WH91" s="158"/>
      <c r="WI91" s="158"/>
      <c r="WJ91" s="158"/>
      <c r="WK91" s="158"/>
      <c r="WL91" s="158"/>
      <c r="WM91" s="158"/>
      <c r="WN91" s="158"/>
      <c r="WO91" s="158"/>
      <c r="WP91" s="158"/>
      <c r="WQ91" s="158"/>
      <c r="WR91" s="158"/>
      <c r="WS91" s="158"/>
      <c r="WT91" s="158"/>
      <c r="WU91" s="158"/>
      <c r="WV91" s="158"/>
      <c r="WW91" s="158"/>
      <c r="WX91" s="158"/>
      <c r="WY91" s="158"/>
      <c r="WZ91" s="158"/>
      <c r="XA91" s="158"/>
      <c r="XB91" s="158"/>
      <c r="XC91" s="158"/>
      <c r="XD91" s="158"/>
      <c r="XE91" s="158"/>
      <c r="XF91" s="158"/>
      <c r="XG91" s="158"/>
      <c r="XH91" s="158"/>
      <c r="XI91" s="158"/>
      <c r="XJ91" s="158"/>
      <c r="XK91" s="158"/>
      <c r="XL91" s="158"/>
      <c r="XM91" s="158"/>
      <c r="XN91" s="158"/>
      <c r="XO91" s="158"/>
      <c r="XP91" s="158"/>
      <c r="XQ91" s="158"/>
      <c r="XR91" s="158"/>
      <c r="XS91" s="158"/>
      <c r="XT91" s="158"/>
      <c r="XU91" s="158"/>
      <c r="XV91" s="158"/>
      <c r="XW91" s="158"/>
      <c r="XX91" s="158"/>
      <c r="XY91" s="158"/>
      <c r="XZ91" s="158"/>
      <c r="YA91" s="158"/>
      <c r="YB91" s="158"/>
      <c r="YC91" s="158"/>
      <c r="YD91" s="158"/>
      <c r="YE91" s="158"/>
      <c r="YF91" s="158"/>
      <c r="YG91" s="158"/>
      <c r="YH91" s="158"/>
      <c r="YI91" s="158"/>
      <c r="YJ91" s="158"/>
      <c r="YK91" s="158"/>
      <c r="YL91" s="158"/>
      <c r="YM91" s="158"/>
      <c r="YN91" s="158"/>
      <c r="YO91" s="158"/>
      <c r="YP91" s="158"/>
      <c r="YQ91" s="158"/>
      <c r="YR91" s="158"/>
      <c r="YS91" s="158"/>
      <c r="YT91" s="158"/>
      <c r="YU91" s="158"/>
      <c r="YV91" s="158"/>
      <c r="YW91" s="158"/>
      <c r="YX91" s="158"/>
      <c r="YY91" s="158"/>
      <c r="YZ91" s="158"/>
      <c r="ZA91" s="158"/>
      <c r="ZB91" s="158"/>
      <c r="ZC91" s="158"/>
      <c r="ZD91" s="158"/>
      <c r="ZE91" s="158"/>
      <c r="ZF91" s="158"/>
      <c r="ZG91" s="158"/>
      <c r="ZH91" s="158"/>
      <c r="ZI91" s="158"/>
      <c r="ZJ91" s="158"/>
      <c r="ZK91" s="158"/>
      <c r="ZL91" s="158"/>
      <c r="ZM91" s="158"/>
      <c r="ZN91" s="158"/>
      <c r="ZO91" s="158"/>
      <c r="ZP91" s="158"/>
      <c r="ZQ91" s="158"/>
      <c r="ZR91" s="158"/>
      <c r="ZS91" s="158"/>
      <c r="ZT91" s="158"/>
      <c r="ZU91" s="158"/>
      <c r="ZV91" s="158"/>
      <c r="ZW91" s="158"/>
      <c r="ZX91" s="158"/>
      <c r="ZY91" s="158"/>
      <c r="ZZ91" s="158"/>
      <c r="AAA91" s="158"/>
      <c r="AAB91" s="158"/>
      <c r="AAC91" s="158"/>
      <c r="AAD91" s="158"/>
      <c r="AAE91" s="158"/>
      <c r="AAF91" s="158"/>
      <c r="AAG91" s="158"/>
      <c r="AAH91" s="158"/>
      <c r="AAI91" s="158"/>
      <c r="AAJ91" s="158"/>
      <c r="AAK91" s="158"/>
      <c r="AAL91" s="158"/>
      <c r="AAM91" s="158"/>
      <c r="AAN91" s="158"/>
      <c r="AAO91" s="158"/>
      <c r="AAP91" s="158"/>
      <c r="AAQ91" s="158"/>
      <c r="AAR91" s="158"/>
      <c r="AAS91" s="158"/>
      <c r="AAT91" s="158"/>
      <c r="AAU91" s="158"/>
      <c r="AAV91" s="158"/>
      <c r="AAW91" s="158"/>
      <c r="AAX91" s="158"/>
      <c r="AAY91" s="158"/>
      <c r="AAZ91" s="158"/>
      <c r="ABA91" s="158"/>
      <c r="ABB91" s="158"/>
      <c r="ABC91" s="158"/>
      <c r="ABD91" s="158"/>
      <c r="ABE91" s="158"/>
      <c r="ABF91" s="158"/>
      <c r="ABG91" s="158"/>
      <c r="ABH91" s="158"/>
      <c r="ABI91" s="158"/>
      <c r="ABJ91" s="158"/>
      <c r="ABK91" s="158"/>
      <c r="ABL91" s="158"/>
      <c r="ABM91" s="158"/>
      <c r="ABN91" s="158"/>
      <c r="ABO91" s="158"/>
      <c r="ABP91" s="158"/>
      <c r="ABQ91" s="158"/>
      <c r="ABR91" s="158"/>
      <c r="ABS91" s="158"/>
      <c r="ABT91" s="158"/>
      <c r="ABU91" s="158"/>
      <c r="ABV91" s="158"/>
      <c r="ABW91" s="158"/>
      <c r="ABX91" s="158"/>
      <c r="ABY91" s="158"/>
      <c r="ABZ91" s="158"/>
      <c r="ACA91" s="158"/>
      <c r="ACB91" s="158"/>
      <c r="ACC91" s="158"/>
      <c r="ACD91" s="158"/>
      <c r="ACE91" s="158"/>
      <c r="ACF91" s="158"/>
      <c r="ACG91" s="158"/>
      <c r="ACH91" s="158"/>
      <c r="ACI91" s="158"/>
      <c r="ACJ91" s="158"/>
      <c r="ACK91" s="158"/>
      <c r="ACL91" s="158"/>
      <c r="ACM91" s="158"/>
      <c r="ACN91" s="158"/>
      <c r="ACO91" s="158"/>
      <c r="ACP91" s="158"/>
      <c r="ACQ91" s="158"/>
      <c r="ACR91" s="158"/>
      <c r="ACS91" s="158"/>
      <c r="ACT91" s="158"/>
      <c r="ACU91" s="158"/>
      <c r="ACV91" s="158"/>
      <c r="ACW91" s="158"/>
      <c r="ACX91" s="158"/>
      <c r="ACY91" s="158"/>
      <c r="ACZ91" s="158"/>
      <c r="ADA91" s="158"/>
      <c r="ADB91" s="158"/>
      <c r="ADC91" s="158"/>
      <c r="ADD91" s="158"/>
      <c r="ADE91" s="158"/>
      <c r="ADF91" s="158"/>
      <c r="ADG91" s="158"/>
      <c r="ADH91" s="158"/>
      <c r="ADI91" s="158"/>
      <c r="ADJ91" s="158"/>
      <c r="ADK91" s="158"/>
      <c r="ADL91" s="158"/>
      <c r="ADM91" s="158"/>
      <c r="ADN91" s="158"/>
      <c r="ADO91" s="158"/>
      <c r="ADP91" s="158"/>
      <c r="ADQ91" s="158"/>
      <c r="ADR91" s="158"/>
      <c r="ADS91" s="158"/>
      <c r="ADT91" s="158"/>
      <c r="ADU91" s="158"/>
      <c r="ADV91" s="158"/>
      <c r="ADW91" s="158"/>
      <c r="ADX91" s="158"/>
      <c r="ADY91" s="158"/>
      <c r="ADZ91" s="158"/>
      <c r="AEA91" s="158"/>
      <c r="AEB91" s="158"/>
      <c r="AEC91" s="158"/>
      <c r="AED91" s="158"/>
      <c r="AEE91" s="158"/>
      <c r="AEF91" s="158"/>
      <c r="AEG91" s="158"/>
      <c r="AEH91" s="158"/>
      <c r="AEI91" s="158"/>
      <c r="AEJ91" s="158"/>
      <c r="AEK91" s="158"/>
      <c r="AEL91" s="158"/>
      <c r="AEM91" s="158"/>
      <c r="AEN91" s="158"/>
      <c r="AEO91" s="158"/>
      <c r="AEP91" s="158"/>
      <c r="AEQ91" s="158"/>
      <c r="AER91" s="158"/>
      <c r="AES91" s="158"/>
      <c r="AET91" s="158"/>
      <c r="AEU91" s="158"/>
      <c r="AEV91" s="158"/>
      <c r="AEW91" s="158"/>
      <c r="AEX91" s="158"/>
      <c r="AEY91" s="158"/>
      <c r="AEZ91" s="158"/>
      <c r="AFA91" s="158"/>
      <c r="AFB91" s="158"/>
      <c r="AFC91" s="158"/>
      <c r="AFD91" s="158"/>
      <c r="AFE91" s="158"/>
      <c r="AFF91" s="158"/>
      <c r="AFG91" s="158"/>
      <c r="AFH91" s="158"/>
      <c r="AFI91" s="158"/>
      <c r="AFJ91" s="158"/>
      <c r="AFK91" s="158"/>
      <c r="AFL91" s="158"/>
      <c r="AFM91" s="158"/>
      <c r="AFN91" s="158"/>
      <c r="AFO91" s="158"/>
      <c r="AFP91" s="158"/>
      <c r="AFQ91" s="158"/>
      <c r="AFR91" s="158"/>
      <c r="AFS91" s="158"/>
      <c r="AFT91" s="158"/>
      <c r="AFU91" s="158"/>
      <c r="AFV91" s="158"/>
      <c r="AFW91" s="158"/>
      <c r="AFX91" s="158"/>
      <c r="AFY91" s="158"/>
      <c r="AFZ91" s="158"/>
      <c r="AGA91" s="158"/>
      <c r="AGB91" s="158"/>
      <c r="AGC91" s="158"/>
      <c r="AGD91" s="158"/>
      <c r="AGE91" s="158"/>
      <c r="AGF91" s="158"/>
      <c r="AGG91" s="158"/>
      <c r="AGH91" s="158"/>
      <c r="AGI91" s="158"/>
      <c r="AGJ91" s="158"/>
      <c r="AGK91" s="158"/>
      <c r="AGL91" s="158"/>
      <c r="AGM91" s="158"/>
      <c r="AGN91" s="158"/>
      <c r="AGO91" s="158"/>
      <c r="AGP91" s="158"/>
      <c r="AGQ91" s="158"/>
      <c r="AGR91" s="158"/>
      <c r="AGS91" s="158"/>
      <c r="AGT91" s="158"/>
      <c r="AGU91" s="158"/>
      <c r="AGV91" s="158"/>
      <c r="AGW91" s="158"/>
      <c r="AGX91" s="158"/>
      <c r="AGY91" s="158"/>
      <c r="AGZ91" s="158"/>
      <c r="AHA91" s="158"/>
      <c r="AHB91" s="158"/>
      <c r="AHC91" s="158"/>
      <c r="AHD91" s="158"/>
      <c r="AHE91" s="158"/>
      <c r="AHF91" s="158"/>
      <c r="AHG91" s="158"/>
      <c r="AHH91" s="158"/>
      <c r="AHI91" s="158"/>
      <c r="AHJ91" s="158"/>
      <c r="AHK91" s="158"/>
      <c r="AHL91" s="158"/>
      <c r="AHM91" s="158"/>
      <c r="AHN91" s="158"/>
      <c r="AHO91" s="158"/>
      <c r="AHP91" s="158"/>
      <c r="AHQ91" s="158"/>
      <c r="AHR91" s="158"/>
      <c r="AHS91" s="158"/>
      <c r="AHT91" s="158"/>
      <c r="AHU91" s="158"/>
      <c r="AHV91" s="158"/>
      <c r="AHW91" s="158"/>
      <c r="AHX91" s="158"/>
      <c r="AHY91" s="158"/>
      <c r="AHZ91" s="158"/>
      <c r="AIA91" s="158"/>
      <c r="AIB91" s="158"/>
      <c r="AIC91" s="158"/>
      <c r="AID91" s="158"/>
      <c r="AIE91" s="158"/>
      <c r="AIF91" s="158"/>
      <c r="AIG91" s="158"/>
      <c r="AIH91" s="158"/>
      <c r="AII91" s="158"/>
      <c r="AIJ91" s="158"/>
      <c r="AIK91" s="158"/>
      <c r="AIL91" s="158"/>
      <c r="AIM91" s="158"/>
      <c r="AIN91" s="158"/>
      <c r="AIO91" s="158"/>
      <c r="AIP91" s="158"/>
      <c r="AIQ91" s="158"/>
      <c r="AIR91" s="158"/>
      <c r="AIS91" s="158"/>
      <c r="AIT91" s="158"/>
      <c r="AIU91" s="158"/>
      <c r="AIV91" s="158"/>
      <c r="AIW91" s="158"/>
      <c r="AIX91" s="158"/>
      <c r="AIY91" s="158"/>
      <c r="AIZ91" s="158"/>
      <c r="AJA91" s="158"/>
      <c r="AJB91" s="158"/>
      <c r="AJC91" s="158"/>
      <c r="AJD91" s="158"/>
      <c r="AJE91" s="158"/>
      <c r="AJF91" s="158"/>
      <c r="AJG91" s="158"/>
      <c r="AJH91" s="158"/>
      <c r="AJI91" s="158"/>
      <c r="AJJ91" s="158"/>
      <c r="AJK91" s="158"/>
      <c r="AJL91" s="158"/>
      <c r="AJM91" s="158"/>
      <c r="AJN91" s="158"/>
      <c r="AJO91" s="158"/>
      <c r="AJP91" s="158"/>
      <c r="AJQ91" s="158"/>
      <c r="AJR91" s="158"/>
      <c r="AJS91" s="158"/>
      <c r="AJT91" s="158"/>
      <c r="AJU91" s="158"/>
      <c r="AJV91" s="158"/>
      <c r="AJW91" s="158"/>
      <c r="AJX91" s="158"/>
      <c r="AJY91" s="158"/>
      <c r="AJZ91" s="158"/>
      <c r="AKA91" s="158"/>
      <c r="AKB91" s="158"/>
      <c r="AKC91" s="158"/>
    </row>
    <row r="92" spans="1:965" s="133" customFormat="1" ht="11.25" customHeight="1" x14ac:dyDescent="0.2">
      <c r="A92" s="160" t="s">
        <v>584</v>
      </c>
      <c r="B92" s="168" t="s">
        <v>33</v>
      </c>
      <c r="C92" s="160" t="s">
        <v>405</v>
      </c>
      <c r="D92" s="168"/>
      <c r="E92" s="168"/>
      <c r="F92" s="168">
        <v>4</v>
      </c>
      <c r="G92" s="168"/>
      <c r="H92" s="168"/>
      <c r="I92" s="168"/>
      <c r="J92" s="168"/>
      <c r="K92" s="169"/>
      <c r="L92" s="168"/>
      <c r="M92" s="168"/>
      <c r="N92" s="168"/>
      <c r="O92" s="168"/>
      <c r="P92" s="125">
        <f>SUM(D92:O92)</f>
        <v>4</v>
      </c>
      <c r="Q92" s="125"/>
      <c r="R92" s="125">
        <f>COUNT(D92:O92)</f>
        <v>1</v>
      </c>
      <c r="T92" s="158"/>
      <c r="U92" s="158"/>
      <c r="V92" s="158"/>
      <c r="W92" s="158"/>
      <c r="X92" s="158"/>
      <c r="Y92" s="158"/>
      <c r="Z92" s="158"/>
      <c r="AA92" s="158"/>
      <c r="AB92" s="158"/>
      <c r="AC92" s="158"/>
      <c r="AD92" s="158"/>
      <c r="AE92" s="158"/>
      <c r="AF92" s="158"/>
      <c r="AG92" s="158"/>
      <c r="AH92" s="158"/>
      <c r="AI92" s="158"/>
      <c r="AJ92" s="158"/>
      <c r="AK92" s="158"/>
      <c r="AL92" s="158"/>
      <c r="AM92" s="158"/>
      <c r="AN92" s="158"/>
      <c r="AO92" s="158"/>
      <c r="AP92" s="158"/>
      <c r="AQ92" s="158"/>
      <c r="AR92" s="158"/>
      <c r="AS92" s="158"/>
      <c r="AT92" s="158"/>
      <c r="AU92" s="158"/>
      <c r="AV92" s="158"/>
      <c r="AW92" s="158"/>
      <c r="AX92" s="158"/>
      <c r="AY92" s="158"/>
      <c r="AZ92" s="158"/>
      <c r="BA92" s="158"/>
      <c r="BB92" s="158"/>
      <c r="BC92" s="158"/>
      <c r="BD92" s="158"/>
      <c r="BE92" s="158"/>
      <c r="BF92" s="158"/>
      <c r="BG92" s="158"/>
      <c r="BH92" s="158"/>
      <c r="BI92" s="158"/>
      <c r="BJ92" s="158"/>
      <c r="BK92" s="158"/>
      <c r="BL92" s="158"/>
      <c r="BM92" s="158"/>
      <c r="BN92" s="158"/>
      <c r="BO92" s="158"/>
      <c r="BP92" s="158"/>
      <c r="BQ92" s="158"/>
      <c r="BR92" s="158"/>
      <c r="BS92" s="158"/>
      <c r="BT92" s="158"/>
      <c r="BU92" s="158"/>
      <c r="BV92" s="158"/>
      <c r="BW92" s="158"/>
      <c r="BX92" s="158"/>
      <c r="BY92" s="158"/>
      <c r="BZ92" s="158"/>
      <c r="CA92" s="158"/>
      <c r="CB92" s="158"/>
      <c r="CC92" s="158"/>
      <c r="CD92" s="158"/>
      <c r="CE92" s="158"/>
      <c r="CF92" s="158"/>
      <c r="CG92" s="158"/>
      <c r="CH92" s="158"/>
      <c r="CI92" s="158"/>
      <c r="CJ92" s="158"/>
      <c r="CK92" s="158"/>
      <c r="CL92" s="158"/>
      <c r="CM92" s="158"/>
      <c r="CN92" s="158"/>
      <c r="CO92" s="158"/>
      <c r="CP92" s="158"/>
      <c r="CQ92" s="158"/>
      <c r="CR92" s="158"/>
      <c r="CS92" s="158"/>
      <c r="CT92" s="158"/>
      <c r="CU92" s="158"/>
      <c r="CV92" s="158"/>
      <c r="CW92" s="158"/>
      <c r="CX92" s="158"/>
      <c r="CY92" s="158"/>
      <c r="CZ92" s="158"/>
      <c r="DA92" s="158"/>
      <c r="DB92" s="158"/>
      <c r="DC92" s="158"/>
      <c r="DD92" s="158"/>
      <c r="DE92" s="158"/>
      <c r="DF92" s="158"/>
      <c r="DG92" s="158"/>
      <c r="DH92" s="158"/>
      <c r="DI92" s="158"/>
      <c r="DJ92" s="158"/>
      <c r="DK92" s="158"/>
      <c r="DL92" s="158"/>
      <c r="DM92" s="158"/>
      <c r="DN92" s="158"/>
      <c r="DO92" s="158"/>
      <c r="DP92" s="158"/>
      <c r="DQ92" s="158"/>
      <c r="DR92" s="158"/>
      <c r="DS92" s="158"/>
      <c r="DT92" s="158"/>
      <c r="DU92" s="158"/>
      <c r="DV92" s="158"/>
      <c r="DW92" s="158"/>
      <c r="DX92" s="158"/>
      <c r="DY92" s="158"/>
      <c r="DZ92" s="158"/>
      <c r="EA92" s="158"/>
      <c r="EB92" s="158"/>
      <c r="EC92" s="158"/>
      <c r="ED92" s="158"/>
      <c r="EE92" s="158"/>
      <c r="EF92" s="158"/>
      <c r="EG92" s="158"/>
      <c r="EH92" s="158"/>
      <c r="EI92" s="158"/>
      <c r="EJ92" s="158"/>
      <c r="EK92" s="158"/>
      <c r="EL92" s="158"/>
      <c r="EM92" s="158"/>
      <c r="EN92" s="158"/>
      <c r="EO92" s="158"/>
      <c r="EP92" s="158"/>
      <c r="EQ92" s="158"/>
      <c r="ER92" s="158"/>
      <c r="ES92" s="158"/>
      <c r="ET92" s="158"/>
      <c r="EU92" s="158"/>
      <c r="EV92" s="158"/>
      <c r="EW92" s="158"/>
      <c r="EX92" s="158"/>
      <c r="EY92" s="158"/>
      <c r="EZ92" s="158"/>
      <c r="FA92" s="158"/>
      <c r="FB92" s="158"/>
      <c r="FC92" s="158"/>
      <c r="FD92" s="158"/>
      <c r="FE92" s="158"/>
      <c r="FF92" s="158"/>
      <c r="FG92" s="158"/>
      <c r="FH92" s="158"/>
      <c r="FI92" s="158"/>
      <c r="FJ92" s="158"/>
      <c r="FK92" s="158"/>
      <c r="FL92" s="158"/>
      <c r="FM92" s="158"/>
      <c r="FN92" s="158"/>
      <c r="FO92" s="158"/>
      <c r="FP92" s="158"/>
      <c r="FQ92" s="158"/>
      <c r="FR92" s="158"/>
      <c r="FS92" s="158"/>
      <c r="FT92" s="158"/>
      <c r="FU92" s="158"/>
      <c r="FV92" s="158"/>
      <c r="FW92" s="158"/>
      <c r="FX92" s="158"/>
      <c r="FY92" s="158"/>
      <c r="FZ92" s="158"/>
      <c r="GA92" s="158"/>
      <c r="GB92" s="158"/>
      <c r="GC92" s="158"/>
      <c r="GD92" s="158"/>
      <c r="GE92" s="158"/>
      <c r="GF92" s="158"/>
      <c r="GG92" s="158"/>
      <c r="GH92" s="158"/>
      <c r="GI92" s="158"/>
      <c r="GJ92" s="158"/>
      <c r="GK92" s="158"/>
      <c r="GL92" s="158"/>
      <c r="GM92" s="158"/>
      <c r="GN92" s="158"/>
      <c r="GO92" s="158"/>
      <c r="GP92" s="158"/>
      <c r="GQ92" s="158"/>
      <c r="GR92" s="158"/>
      <c r="GS92" s="158"/>
      <c r="GT92" s="158"/>
      <c r="GU92" s="158"/>
      <c r="GV92" s="158"/>
      <c r="GW92" s="158"/>
      <c r="GX92" s="158"/>
      <c r="GY92" s="158"/>
      <c r="GZ92" s="158"/>
      <c r="HA92" s="158"/>
      <c r="HB92" s="158"/>
      <c r="HC92" s="158"/>
      <c r="HD92" s="158"/>
      <c r="HE92" s="158"/>
      <c r="HF92" s="158"/>
      <c r="HG92" s="158"/>
      <c r="HH92" s="158"/>
      <c r="HI92" s="158"/>
      <c r="HJ92" s="158"/>
      <c r="HK92" s="158"/>
      <c r="HL92" s="158"/>
      <c r="HM92" s="158"/>
      <c r="HN92" s="158"/>
      <c r="HO92" s="158"/>
      <c r="HP92" s="158"/>
      <c r="HQ92" s="158"/>
      <c r="HR92" s="158"/>
      <c r="HS92" s="158"/>
      <c r="HT92" s="158"/>
      <c r="HU92" s="158"/>
      <c r="HV92" s="158"/>
      <c r="HW92" s="158"/>
      <c r="HX92" s="158"/>
      <c r="HY92" s="158"/>
      <c r="HZ92" s="158"/>
      <c r="IA92" s="158"/>
      <c r="IB92" s="158"/>
      <c r="IC92" s="158"/>
      <c r="ID92" s="158"/>
      <c r="IE92" s="158"/>
      <c r="IF92" s="158"/>
      <c r="IG92" s="158"/>
      <c r="IH92" s="158"/>
      <c r="II92" s="158"/>
      <c r="IJ92" s="158"/>
      <c r="IK92" s="158"/>
      <c r="IL92" s="158"/>
      <c r="IM92" s="158"/>
      <c r="IN92" s="158"/>
      <c r="IO92" s="158"/>
      <c r="IP92" s="158"/>
      <c r="IQ92" s="158"/>
      <c r="IR92" s="158"/>
      <c r="IS92" s="158"/>
      <c r="IT92" s="158"/>
      <c r="IU92" s="158"/>
      <c r="IV92" s="158"/>
      <c r="IW92" s="158"/>
      <c r="IX92" s="158"/>
      <c r="IY92" s="158"/>
      <c r="IZ92" s="158"/>
      <c r="JA92" s="158"/>
      <c r="JB92" s="158"/>
      <c r="JC92" s="158"/>
      <c r="JD92" s="158"/>
      <c r="JE92" s="158"/>
      <c r="JF92" s="158"/>
      <c r="JG92" s="158"/>
      <c r="JH92" s="158"/>
      <c r="JI92" s="158"/>
      <c r="JJ92" s="158"/>
      <c r="JK92" s="158"/>
      <c r="JL92" s="158"/>
      <c r="JM92" s="158"/>
      <c r="JN92" s="158"/>
      <c r="JO92" s="158"/>
      <c r="JP92" s="158"/>
      <c r="JQ92" s="158"/>
      <c r="JR92" s="158"/>
      <c r="JS92" s="158"/>
      <c r="JT92" s="158"/>
      <c r="JU92" s="158"/>
      <c r="JV92" s="158"/>
      <c r="JW92" s="158"/>
      <c r="JX92" s="158"/>
      <c r="JY92" s="158"/>
      <c r="JZ92" s="158"/>
      <c r="KA92" s="158"/>
      <c r="KB92" s="158"/>
      <c r="KC92" s="158"/>
      <c r="KD92" s="158"/>
      <c r="KE92" s="158"/>
      <c r="KF92" s="158"/>
      <c r="KG92" s="158"/>
      <c r="KH92" s="158"/>
      <c r="KI92" s="158"/>
      <c r="KJ92" s="158"/>
      <c r="KK92" s="158"/>
      <c r="KL92" s="158"/>
      <c r="KM92" s="158"/>
      <c r="KN92" s="158"/>
      <c r="KO92" s="158"/>
      <c r="KP92" s="158"/>
      <c r="KQ92" s="158"/>
      <c r="KR92" s="158"/>
      <c r="KS92" s="158"/>
      <c r="KT92" s="158"/>
      <c r="KU92" s="158"/>
      <c r="KV92" s="158"/>
      <c r="KW92" s="158"/>
      <c r="KX92" s="158"/>
      <c r="KY92" s="158"/>
      <c r="KZ92" s="158"/>
      <c r="LA92" s="158"/>
      <c r="LB92" s="158"/>
      <c r="LC92" s="158"/>
      <c r="LD92" s="158"/>
      <c r="LE92" s="158"/>
      <c r="LF92" s="158"/>
      <c r="LG92" s="158"/>
      <c r="LH92" s="158"/>
      <c r="LI92" s="158"/>
      <c r="LJ92" s="158"/>
      <c r="LK92" s="158"/>
      <c r="LL92" s="158"/>
      <c r="LM92" s="158"/>
      <c r="LN92" s="158"/>
      <c r="LO92" s="158"/>
      <c r="LP92" s="158"/>
      <c r="LQ92" s="158"/>
      <c r="LR92" s="158"/>
      <c r="LS92" s="158"/>
      <c r="LT92" s="158"/>
      <c r="LU92" s="158"/>
      <c r="LV92" s="158"/>
      <c r="LW92" s="158"/>
      <c r="LX92" s="158"/>
      <c r="LY92" s="158"/>
      <c r="LZ92" s="158"/>
      <c r="MA92" s="158"/>
      <c r="MB92" s="158"/>
      <c r="MC92" s="158"/>
      <c r="MD92" s="158"/>
      <c r="ME92" s="158"/>
      <c r="MF92" s="158"/>
      <c r="MG92" s="158"/>
      <c r="MH92" s="158"/>
      <c r="MI92" s="158"/>
      <c r="MJ92" s="158"/>
      <c r="MK92" s="158"/>
      <c r="ML92" s="158"/>
      <c r="MM92" s="158"/>
      <c r="MN92" s="158"/>
      <c r="MO92" s="158"/>
      <c r="MP92" s="158"/>
      <c r="MQ92" s="158"/>
      <c r="MR92" s="158"/>
      <c r="MS92" s="158"/>
      <c r="MT92" s="158"/>
      <c r="MU92" s="158"/>
      <c r="MV92" s="158"/>
      <c r="MW92" s="158"/>
      <c r="MX92" s="158"/>
      <c r="MY92" s="158"/>
      <c r="MZ92" s="158"/>
      <c r="NA92" s="158"/>
      <c r="NB92" s="158"/>
      <c r="NC92" s="158"/>
      <c r="ND92" s="158"/>
      <c r="NE92" s="158"/>
      <c r="NF92" s="158"/>
      <c r="NG92" s="158"/>
      <c r="NH92" s="158"/>
      <c r="NI92" s="158"/>
      <c r="NJ92" s="158"/>
      <c r="NK92" s="158"/>
      <c r="NL92" s="158"/>
      <c r="NM92" s="158"/>
      <c r="NN92" s="158"/>
      <c r="NO92" s="158"/>
      <c r="NP92" s="158"/>
      <c r="NQ92" s="158"/>
      <c r="NR92" s="158"/>
      <c r="NS92" s="158"/>
      <c r="NT92" s="158"/>
      <c r="NU92" s="158"/>
      <c r="NV92" s="158"/>
      <c r="NW92" s="158"/>
      <c r="NX92" s="158"/>
      <c r="NY92" s="158"/>
      <c r="NZ92" s="158"/>
      <c r="OA92" s="158"/>
      <c r="OB92" s="158"/>
      <c r="OC92" s="158"/>
      <c r="OD92" s="158"/>
      <c r="OE92" s="158"/>
      <c r="OF92" s="158"/>
      <c r="OG92" s="158"/>
      <c r="OH92" s="158"/>
      <c r="OI92" s="158"/>
      <c r="OJ92" s="158"/>
      <c r="OK92" s="158"/>
      <c r="OL92" s="158"/>
      <c r="OM92" s="158"/>
      <c r="ON92" s="158"/>
      <c r="OO92" s="158"/>
      <c r="OP92" s="158"/>
      <c r="OQ92" s="158"/>
      <c r="OR92" s="158"/>
      <c r="OS92" s="158"/>
      <c r="OT92" s="158"/>
      <c r="OU92" s="158"/>
      <c r="OV92" s="158"/>
      <c r="OW92" s="158"/>
      <c r="OX92" s="158"/>
      <c r="OY92" s="158"/>
      <c r="OZ92" s="158"/>
      <c r="PA92" s="158"/>
      <c r="PB92" s="158"/>
      <c r="PC92" s="158"/>
      <c r="PD92" s="158"/>
      <c r="PE92" s="158"/>
      <c r="PF92" s="158"/>
      <c r="PG92" s="158"/>
      <c r="PH92" s="158"/>
      <c r="PI92" s="158"/>
      <c r="PJ92" s="158"/>
      <c r="PK92" s="158"/>
      <c r="PL92" s="158"/>
      <c r="PM92" s="158"/>
      <c r="PN92" s="158"/>
      <c r="PO92" s="158"/>
      <c r="PP92" s="158"/>
      <c r="PQ92" s="158"/>
      <c r="PR92" s="158"/>
      <c r="PS92" s="158"/>
      <c r="PT92" s="158"/>
      <c r="PU92" s="158"/>
      <c r="PV92" s="158"/>
      <c r="PW92" s="158"/>
      <c r="PX92" s="158"/>
      <c r="PY92" s="158"/>
      <c r="PZ92" s="158"/>
      <c r="QA92" s="158"/>
      <c r="QB92" s="158"/>
      <c r="QC92" s="158"/>
      <c r="QD92" s="158"/>
      <c r="QE92" s="158"/>
      <c r="QF92" s="158"/>
      <c r="QG92" s="158"/>
      <c r="QH92" s="158"/>
      <c r="QI92" s="158"/>
      <c r="QJ92" s="158"/>
      <c r="QK92" s="158"/>
      <c r="QL92" s="158"/>
      <c r="QM92" s="158"/>
      <c r="QN92" s="158"/>
      <c r="QO92" s="158"/>
      <c r="QP92" s="158"/>
      <c r="QQ92" s="158"/>
      <c r="QR92" s="158"/>
      <c r="QS92" s="158"/>
      <c r="QT92" s="158"/>
      <c r="QU92" s="158"/>
      <c r="QV92" s="158"/>
      <c r="QW92" s="158"/>
      <c r="QX92" s="158"/>
      <c r="QY92" s="158"/>
      <c r="QZ92" s="158"/>
      <c r="RA92" s="158"/>
      <c r="RB92" s="158"/>
      <c r="RC92" s="158"/>
      <c r="RD92" s="158"/>
      <c r="RE92" s="158"/>
      <c r="RF92" s="158"/>
      <c r="RG92" s="158"/>
      <c r="RH92" s="158"/>
      <c r="RI92" s="158"/>
      <c r="RJ92" s="158"/>
      <c r="RK92" s="158"/>
      <c r="RL92" s="158"/>
      <c r="RM92" s="158"/>
      <c r="RN92" s="158"/>
      <c r="RO92" s="158"/>
      <c r="RP92" s="158"/>
      <c r="RQ92" s="158"/>
      <c r="RR92" s="158"/>
      <c r="RS92" s="158"/>
      <c r="RT92" s="158"/>
      <c r="RU92" s="158"/>
      <c r="RV92" s="158"/>
      <c r="RW92" s="158"/>
      <c r="RX92" s="158"/>
      <c r="RY92" s="158"/>
      <c r="RZ92" s="158"/>
      <c r="SA92" s="158"/>
      <c r="SB92" s="158"/>
      <c r="SC92" s="158"/>
      <c r="SD92" s="158"/>
      <c r="SE92" s="158"/>
      <c r="SF92" s="158"/>
      <c r="SG92" s="158"/>
      <c r="SH92" s="158"/>
      <c r="SI92" s="158"/>
      <c r="SJ92" s="158"/>
      <c r="SK92" s="158"/>
      <c r="SL92" s="158"/>
      <c r="SM92" s="158"/>
      <c r="SN92" s="158"/>
      <c r="SO92" s="158"/>
      <c r="SP92" s="158"/>
      <c r="SQ92" s="158"/>
      <c r="SR92" s="158"/>
      <c r="SS92" s="158"/>
      <c r="ST92" s="158"/>
      <c r="SU92" s="158"/>
      <c r="SV92" s="158"/>
      <c r="SW92" s="158"/>
      <c r="SX92" s="158"/>
      <c r="SY92" s="158"/>
      <c r="SZ92" s="158"/>
      <c r="TA92" s="158"/>
      <c r="TB92" s="158"/>
      <c r="TC92" s="158"/>
      <c r="TD92" s="158"/>
      <c r="TE92" s="158"/>
      <c r="TF92" s="158"/>
      <c r="TG92" s="158"/>
      <c r="TH92" s="158"/>
      <c r="TI92" s="158"/>
      <c r="TJ92" s="158"/>
      <c r="TK92" s="158"/>
      <c r="TL92" s="158"/>
      <c r="TM92" s="158"/>
      <c r="TN92" s="158"/>
      <c r="TO92" s="158"/>
      <c r="TP92" s="158"/>
      <c r="TQ92" s="158"/>
      <c r="TR92" s="158"/>
      <c r="TS92" s="158"/>
      <c r="TT92" s="158"/>
      <c r="TU92" s="158"/>
      <c r="TV92" s="158"/>
      <c r="TW92" s="158"/>
      <c r="TX92" s="158"/>
      <c r="TY92" s="158"/>
      <c r="TZ92" s="158"/>
      <c r="UA92" s="158"/>
      <c r="UB92" s="158"/>
      <c r="UC92" s="158"/>
      <c r="UD92" s="158"/>
      <c r="UE92" s="158"/>
      <c r="UF92" s="158"/>
      <c r="UG92" s="158"/>
      <c r="UH92" s="158"/>
      <c r="UI92" s="158"/>
      <c r="UJ92" s="158"/>
      <c r="UK92" s="158"/>
      <c r="UL92" s="158"/>
      <c r="UM92" s="158"/>
      <c r="UN92" s="158"/>
      <c r="UO92" s="158"/>
      <c r="UP92" s="158"/>
      <c r="UQ92" s="158"/>
      <c r="UR92" s="158"/>
      <c r="US92" s="158"/>
      <c r="UT92" s="158"/>
      <c r="UU92" s="158"/>
      <c r="UV92" s="158"/>
      <c r="UW92" s="158"/>
      <c r="UX92" s="158"/>
      <c r="UY92" s="158"/>
      <c r="UZ92" s="158"/>
      <c r="VA92" s="158"/>
      <c r="VB92" s="158"/>
      <c r="VC92" s="158"/>
      <c r="VD92" s="158"/>
      <c r="VE92" s="158"/>
      <c r="VF92" s="158"/>
      <c r="VG92" s="158"/>
      <c r="VH92" s="158"/>
      <c r="VI92" s="158"/>
      <c r="VJ92" s="158"/>
      <c r="VK92" s="158"/>
      <c r="VL92" s="158"/>
      <c r="VM92" s="158"/>
      <c r="VN92" s="158"/>
      <c r="VO92" s="158"/>
      <c r="VP92" s="158"/>
      <c r="VQ92" s="158"/>
      <c r="VR92" s="158"/>
      <c r="VS92" s="158"/>
      <c r="VT92" s="158"/>
      <c r="VU92" s="158"/>
      <c r="VV92" s="158"/>
      <c r="VW92" s="158"/>
      <c r="VX92" s="158"/>
      <c r="VY92" s="158"/>
      <c r="VZ92" s="158"/>
      <c r="WA92" s="158"/>
      <c r="WB92" s="158"/>
      <c r="WC92" s="158"/>
      <c r="WD92" s="158"/>
      <c r="WE92" s="158"/>
      <c r="WF92" s="158"/>
      <c r="WG92" s="158"/>
      <c r="WH92" s="158"/>
      <c r="WI92" s="158"/>
      <c r="WJ92" s="158"/>
      <c r="WK92" s="158"/>
      <c r="WL92" s="158"/>
      <c r="WM92" s="158"/>
      <c r="WN92" s="158"/>
      <c r="WO92" s="158"/>
      <c r="WP92" s="158"/>
      <c r="WQ92" s="158"/>
      <c r="WR92" s="158"/>
      <c r="WS92" s="158"/>
      <c r="WT92" s="158"/>
      <c r="WU92" s="158"/>
      <c r="WV92" s="158"/>
      <c r="WW92" s="158"/>
      <c r="WX92" s="158"/>
      <c r="WY92" s="158"/>
      <c r="WZ92" s="158"/>
      <c r="XA92" s="158"/>
      <c r="XB92" s="158"/>
      <c r="XC92" s="158"/>
      <c r="XD92" s="158"/>
      <c r="XE92" s="158"/>
      <c r="XF92" s="158"/>
      <c r="XG92" s="158"/>
      <c r="XH92" s="158"/>
      <c r="XI92" s="158"/>
      <c r="XJ92" s="158"/>
      <c r="XK92" s="158"/>
      <c r="XL92" s="158"/>
      <c r="XM92" s="158"/>
      <c r="XN92" s="158"/>
      <c r="XO92" s="158"/>
      <c r="XP92" s="158"/>
      <c r="XQ92" s="158"/>
      <c r="XR92" s="158"/>
      <c r="XS92" s="158"/>
      <c r="XT92" s="158"/>
      <c r="XU92" s="158"/>
      <c r="XV92" s="158"/>
      <c r="XW92" s="158"/>
      <c r="XX92" s="158"/>
      <c r="XY92" s="158"/>
      <c r="XZ92" s="158"/>
      <c r="YA92" s="158"/>
      <c r="YB92" s="158"/>
      <c r="YC92" s="158"/>
      <c r="YD92" s="158"/>
      <c r="YE92" s="158"/>
      <c r="YF92" s="158"/>
      <c r="YG92" s="158"/>
      <c r="YH92" s="158"/>
      <c r="YI92" s="158"/>
      <c r="YJ92" s="158"/>
      <c r="YK92" s="158"/>
      <c r="YL92" s="158"/>
      <c r="YM92" s="158"/>
      <c r="YN92" s="158"/>
      <c r="YO92" s="158"/>
      <c r="YP92" s="158"/>
      <c r="YQ92" s="158"/>
      <c r="YR92" s="158"/>
      <c r="YS92" s="158"/>
      <c r="YT92" s="158"/>
      <c r="YU92" s="158"/>
      <c r="YV92" s="158"/>
      <c r="YW92" s="158"/>
      <c r="YX92" s="158"/>
      <c r="YY92" s="158"/>
      <c r="YZ92" s="158"/>
      <c r="ZA92" s="158"/>
      <c r="ZB92" s="158"/>
      <c r="ZC92" s="158"/>
      <c r="ZD92" s="158"/>
      <c r="ZE92" s="158"/>
      <c r="ZF92" s="158"/>
      <c r="ZG92" s="158"/>
      <c r="ZH92" s="158"/>
      <c r="ZI92" s="158"/>
      <c r="ZJ92" s="158"/>
      <c r="ZK92" s="158"/>
      <c r="ZL92" s="158"/>
      <c r="ZM92" s="158"/>
      <c r="ZN92" s="158"/>
      <c r="ZO92" s="158"/>
      <c r="ZP92" s="158"/>
      <c r="ZQ92" s="158"/>
      <c r="ZR92" s="158"/>
      <c r="ZS92" s="158"/>
      <c r="ZT92" s="158"/>
      <c r="ZU92" s="158"/>
      <c r="ZV92" s="158"/>
      <c r="ZW92" s="158"/>
      <c r="ZX92" s="158"/>
      <c r="ZY92" s="158"/>
      <c r="ZZ92" s="158"/>
      <c r="AAA92" s="158"/>
      <c r="AAB92" s="158"/>
      <c r="AAC92" s="158"/>
      <c r="AAD92" s="158"/>
      <c r="AAE92" s="158"/>
      <c r="AAF92" s="158"/>
      <c r="AAG92" s="158"/>
      <c r="AAH92" s="158"/>
      <c r="AAI92" s="158"/>
      <c r="AAJ92" s="158"/>
      <c r="AAK92" s="158"/>
      <c r="AAL92" s="158"/>
      <c r="AAM92" s="158"/>
      <c r="AAN92" s="158"/>
      <c r="AAO92" s="158"/>
      <c r="AAP92" s="158"/>
      <c r="AAQ92" s="158"/>
      <c r="AAR92" s="158"/>
      <c r="AAS92" s="158"/>
      <c r="AAT92" s="158"/>
      <c r="AAU92" s="158"/>
      <c r="AAV92" s="158"/>
      <c r="AAW92" s="158"/>
      <c r="AAX92" s="158"/>
      <c r="AAY92" s="158"/>
      <c r="AAZ92" s="158"/>
      <c r="ABA92" s="158"/>
      <c r="ABB92" s="158"/>
      <c r="ABC92" s="158"/>
      <c r="ABD92" s="158"/>
      <c r="ABE92" s="158"/>
      <c r="ABF92" s="158"/>
      <c r="ABG92" s="158"/>
      <c r="ABH92" s="158"/>
      <c r="ABI92" s="158"/>
      <c r="ABJ92" s="158"/>
      <c r="ABK92" s="158"/>
      <c r="ABL92" s="158"/>
      <c r="ABM92" s="158"/>
      <c r="ABN92" s="158"/>
      <c r="ABO92" s="158"/>
      <c r="ABP92" s="158"/>
      <c r="ABQ92" s="158"/>
      <c r="ABR92" s="158"/>
      <c r="ABS92" s="158"/>
      <c r="ABT92" s="158"/>
      <c r="ABU92" s="158"/>
      <c r="ABV92" s="158"/>
      <c r="ABW92" s="158"/>
      <c r="ABX92" s="158"/>
      <c r="ABY92" s="158"/>
      <c r="ABZ92" s="158"/>
      <c r="ACA92" s="158"/>
      <c r="ACB92" s="158"/>
      <c r="ACC92" s="158"/>
      <c r="ACD92" s="158"/>
      <c r="ACE92" s="158"/>
      <c r="ACF92" s="158"/>
      <c r="ACG92" s="158"/>
      <c r="ACH92" s="158"/>
      <c r="ACI92" s="158"/>
      <c r="ACJ92" s="158"/>
      <c r="ACK92" s="158"/>
      <c r="ACL92" s="158"/>
      <c r="ACM92" s="158"/>
      <c r="ACN92" s="158"/>
      <c r="ACO92" s="158"/>
      <c r="ACP92" s="158"/>
      <c r="ACQ92" s="158"/>
      <c r="ACR92" s="158"/>
      <c r="ACS92" s="158"/>
      <c r="ACT92" s="158"/>
      <c r="ACU92" s="158"/>
      <c r="ACV92" s="158"/>
      <c r="ACW92" s="158"/>
      <c r="ACX92" s="158"/>
      <c r="ACY92" s="158"/>
      <c r="ACZ92" s="158"/>
      <c r="ADA92" s="158"/>
      <c r="ADB92" s="158"/>
      <c r="ADC92" s="158"/>
      <c r="ADD92" s="158"/>
      <c r="ADE92" s="158"/>
      <c r="ADF92" s="158"/>
      <c r="ADG92" s="158"/>
      <c r="ADH92" s="158"/>
      <c r="ADI92" s="158"/>
      <c r="ADJ92" s="158"/>
      <c r="ADK92" s="158"/>
      <c r="ADL92" s="158"/>
      <c r="ADM92" s="158"/>
      <c r="ADN92" s="158"/>
      <c r="ADO92" s="158"/>
      <c r="ADP92" s="158"/>
      <c r="ADQ92" s="158"/>
      <c r="ADR92" s="158"/>
      <c r="ADS92" s="158"/>
      <c r="ADT92" s="158"/>
      <c r="ADU92" s="158"/>
      <c r="ADV92" s="158"/>
      <c r="ADW92" s="158"/>
      <c r="ADX92" s="158"/>
      <c r="ADY92" s="158"/>
      <c r="ADZ92" s="158"/>
      <c r="AEA92" s="158"/>
      <c r="AEB92" s="158"/>
      <c r="AEC92" s="158"/>
      <c r="AED92" s="158"/>
      <c r="AEE92" s="158"/>
      <c r="AEF92" s="158"/>
      <c r="AEG92" s="158"/>
      <c r="AEH92" s="158"/>
      <c r="AEI92" s="158"/>
      <c r="AEJ92" s="158"/>
      <c r="AEK92" s="158"/>
      <c r="AEL92" s="158"/>
      <c r="AEM92" s="158"/>
      <c r="AEN92" s="158"/>
      <c r="AEO92" s="158"/>
      <c r="AEP92" s="158"/>
      <c r="AEQ92" s="158"/>
      <c r="AER92" s="158"/>
      <c r="AES92" s="158"/>
      <c r="AET92" s="158"/>
      <c r="AEU92" s="158"/>
      <c r="AEV92" s="158"/>
      <c r="AEW92" s="158"/>
      <c r="AEX92" s="158"/>
      <c r="AEY92" s="158"/>
      <c r="AEZ92" s="158"/>
      <c r="AFA92" s="158"/>
      <c r="AFB92" s="158"/>
      <c r="AFC92" s="158"/>
      <c r="AFD92" s="158"/>
      <c r="AFE92" s="158"/>
      <c r="AFF92" s="158"/>
      <c r="AFG92" s="158"/>
      <c r="AFH92" s="158"/>
      <c r="AFI92" s="158"/>
      <c r="AFJ92" s="158"/>
      <c r="AFK92" s="158"/>
      <c r="AFL92" s="158"/>
      <c r="AFM92" s="158"/>
      <c r="AFN92" s="158"/>
      <c r="AFO92" s="158"/>
      <c r="AFP92" s="158"/>
      <c r="AFQ92" s="158"/>
      <c r="AFR92" s="158"/>
      <c r="AFS92" s="158"/>
      <c r="AFT92" s="158"/>
      <c r="AFU92" s="158"/>
      <c r="AFV92" s="158"/>
      <c r="AFW92" s="158"/>
      <c r="AFX92" s="158"/>
      <c r="AFY92" s="158"/>
      <c r="AFZ92" s="158"/>
      <c r="AGA92" s="158"/>
      <c r="AGB92" s="158"/>
      <c r="AGC92" s="158"/>
      <c r="AGD92" s="158"/>
      <c r="AGE92" s="158"/>
      <c r="AGF92" s="158"/>
      <c r="AGG92" s="158"/>
      <c r="AGH92" s="158"/>
      <c r="AGI92" s="158"/>
      <c r="AGJ92" s="158"/>
      <c r="AGK92" s="158"/>
      <c r="AGL92" s="158"/>
      <c r="AGM92" s="158"/>
      <c r="AGN92" s="158"/>
      <c r="AGO92" s="158"/>
      <c r="AGP92" s="158"/>
      <c r="AGQ92" s="158"/>
      <c r="AGR92" s="158"/>
      <c r="AGS92" s="158"/>
      <c r="AGT92" s="158"/>
      <c r="AGU92" s="158"/>
      <c r="AGV92" s="158"/>
      <c r="AGW92" s="158"/>
      <c r="AGX92" s="158"/>
      <c r="AGY92" s="158"/>
      <c r="AGZ92" s="158"/>
      <c r="AHA92" s="158"/>
      <c r="AHB92" s="158"/>
      <c r="AHC92" s="158"/>
      <c r="AHD92" s="158"/>
      <c r="AHE92" s="158"/>
      <c r="AHF92" s="158"/>
      <c r="AHG92" s="158"/>
      <c r="AHH92" s="158"/>
      <c r="AHI92" s="158"/>
      <c r="AHJ92" s="158"/>
      <c r="AHK92" s="158"/>
      <c r="AHL92" s="158"/>
      <c r="AHM92" s="158"/>
      <c r="AHN92" s="158"/>
      <c r="AHO92" s="158"/>
      <c r="AHP92" s="158"/>
      <c r="AHQ92" s="158"/>
      <c r="AHR92" s="158"/>
      <c r="AHS92" s="158"/>
      <c r="AHT92" s="158"/>
      <c r="AHU92" s="158"/>
      <c r="AHV92" s="158"/>
      <c r="AHW92" s="158"/>
      <c r="AHX92" s="158"/>
      <c r="AHY92" s="158"/>
      <c r="AHZ92" s="158"/>
      <c r="AIA92" s="158"/>
      <c r="AIB92" s="158"/>
      <c r="AIC92" s="158"/>
      <c r="AID92" s="158"/>
      <c r="AIE92" s="158"/>
      <c r="AIF92" s="158"/>
      <c r="AIG92" s="158"/>
      <c r="AIH92" s="158"/>
      <c r="AII92" s="158"/>
      <c r="AIJ92" s="158"/>
      <c r="AIK92" s="158"/>
      <c r="AIL92" s="158"/>
      <c r="AIM92" s="158"/>
      <c r="AIN92" s="158"/>
      <c r="AIO92" s="158"/>
      <c r="AIP92" s="158"/>
      <c r="AIQ92" s="158"/>
      <c r="AIR92" s="158"/>
      <c r="AIS92" s="158"/>
      <c r="AIT92" s="158"/>
      <c r="AIU92" s="158"/>
      <c r="AIV92" s="158"/>
      <c r="AIW92" s="158"/>
      <c r="AIX92" s="158"/>
      <c r="AIY92" s="158"/>
      <c r="AIZ92" s="158"/>
      <c r="AJA92" s="158"/>
      <c r="AJB92" s="158"/>
      <c r="AJC92" s="158"/>
      <c r="AJD92" s="158"/>
      <c r="AJE92" s="158"/>
      <c r="AJF92" s="158"/>
      <c r="AJG92" s="158"/>
      <c r="AJH92" s="158"/>
      <c r="AJI92" s="158"/>
      <c r="AJJ92" s="158"/>
      <c r="AJK92" s="158"/>
      <c r="AJL92" s="158"/>
      <c r="AJM92" s="158"/>
      <c r="AJN92" s="158"/>
      <c r="AJO92" s="158"/>
      <c r="AJP92" s="158"/>
      <c r="AJQ92" s="158"/>
      <c r="AJR92" s="158"/>
      <c r="AJS92" s="158"/>
      <c r="AJT92" s="158"/>
      <c r="AJU92" s="158"/>
      <c r="AJV92" s="158"/>
      <c r="AJW92" s="158"/>
      <c r="AJX92" s="158"/>
      <c r="AJY92" s="158"/>
      <c r="AJZ92" s="158"/>
      <c r="AKA92" s="158"/>
      <c r="AKB92" s="158"/>
      <c r="AKC92" s="158"/>
    </row>
    <row r="93" spans="1:965" ht="11.25" customHeight="1" x14ac:dyDescent="0.2">
      <c r="A93" s="119" t="s">
        <v>585</v>
      </c>
      <c r="B93" s="159" t="s">
        <v>33</v>
      </c>
      <c r="C93" s="119" t="s">
        <v>586</v>
      </c>
      <c r="D93" s="159"/>
      <c r="E93" s="159"/>
      <c r="F93" s="159"/>
      <c r="G93" s="159">
        <v>3</v>
      </c>
      <c r="H93" s="159"/>
      <c r="I93" s="159"/>
      <c r="J93" s="159"/>
      <c r="K93" s="157"/>
      <c r="L93" s="159"/>
      <c r="M93" s="159"/>
      <c r="N93" s="159"/>
      <c r="O93" s="159"/>
      <c r="P93" s="125">
        <f>SUM(D93:O93)</f>
        <v>3</v>
      </c>
      <c r="Q93" s="125"/>
      <c r="R93" s="125">
        <f>COUNT(D93:O93)</f>
        <v>1</v>
      </c>
    </row>
    <row r="94" spans="1:965" ht="11.25" customHeight="1" x14ac:dyDescent="0.2">
      <c r="A94" s="144" t="s">
        <v>587</v>
      </c>
      <c r="B94" s="120" t="s">
        <v>44</v>
      </c>
      <c r="C94" s="144"/>
      <c r="D94" s="120"/>
      <c r="E94" s="120"/>
      <c r="F94" s="120">
        <v>3</v>
      </c>
      <c r="G94" s="120"/>
      <c r="H94" s="120"/>
      <c r="I94" s="120"/>
      <c r="J94" s="120"/>
      <c r="K94" s="167"/>
      <c r="L94" s="120"/>
      <c r="M94" s="120"/>
      <c r="N94" s="120"/>
      <c r="O94" s="120"/>
      <c r="P94" s="147">
        <f>SUM(D94:O94)</f>
        <v>3</v>
      </c>
      <c r="Q94" s="147"/>
      <c r="R94" s="147">
        <f>COUNT(D94:O94)</f>
        <v>1</v>
      </c>
    </row>
    <row r="95" spans="1:965" s="133" customFormat="1" ht="11.25" customHeight="1" x14ac:dyDescent="0.2">
      <c r="A95" s="144" t="s">
        <v>588</v>
      </c>
      <c r="B95" s="120" t="s">
        <v>89</v>
      </c>
      <c r="C95" s="144"/>
      <c r="D95" s="120"/>
      <c r="E95" s="120">
        <v>3</v>
      </c>
      <c r="F95" s="120"/>
      <c r="G95" s="120"/>
      <c r="H95" s="120"/>
      <c r="I95" s="120"/>
      <c r="J95" s="120"/>
      <c r="K95" s="167"/>
      <c r="L95" s="120"/>
      <c r="M95" s="120"/>
      <c r="N95" s="120"/>
      <c r="O95" s="120"/>
      <c r="P95" s="147">
        <f>SUM(D95:O95)</f>
        <v>3</v>
      </c>
      <c r="Q95" s="147"/>
      <c r="R95" s="147">
        <f>COUNT(D95:O95)</f>
        <v>1</v>
      </c>
      <c r="T95" s="158"/>
      <c r="U95" s="158"/>
      <c r="V95" s="158"/>
      <c r="W95" s="158"/>
      <c r="X95" s="158"/>
      <c r="Y95" s="158"/>
      <c r="Z95" s="158"/>
      <c r="AA95" s="158"/>
      <c r="AB95" s="158"/>
      <c r="AC95" s="158"/>
      <c r="AD95" s="158"/>
      <c r="AE95" s="158"/>
      <c r="AF95" s="158"/>
      <c r="AG95" s="158"/>
      <c r="AH95" s="158"/>
      <c r="AI95" s="158"/>
      <c r="AJ95" s="158"/>
      <c r="AK95" s="158"/>
      <c r="AL95" s="158"/>
      <c r="AM95" s="158"/>
      <c r="AN95" s="158"/>
      <c r="AO95" s="158"/>
      <c r="AP95" s="158"/>
      <c r="AQ95" s="158"/>
      <c r="AR95" s="158"/>
      <c r="AS95" s="158"/>
      <c r="AT95" s="158"/>
      <c r="AU95" s="158"/>
      <c r="AV95" s="158"/>
      <c r="AW95" s="158"/>
      <c r="AX95" s="158"/>
      <c r="AY95" s="158"/>
      <c r="AZ95" s="158"/>
      <c r="BA95" s="158"/>
      <c r="BB95" s="158"/>
      <c r="BC95" s="158"/>
      <c r="BD95" s="158"/>
      <c r="BE95" s="158"/>
      <c r="BF95" s="158"/>
      <c r="BG95" s="158"/>
      <c r="BH95" s="158"/>
      <c r="BI95" s="158"/>
      <c r="BJ95" s="158"/>
      <c r="BK95" s="158"/>
      <c r="BL95" s="158"/>
      <c r="BM95" s="158"/>
      <c r="BN95" s="158"/>
      <c r="BO95" s="158"/>
      <c r="BP95" s="158"/>
      <c r="BQ95" s="158"/>
      <c r="BR95" s="158"/>
      <c r="BS95" s="158"/>
      <c r="BT95" s="158"/>
      <c r="BU95" s="158"/>
      <c r="BV95" s="158"/>
      <c r="BW95" s="158"/>
      <c r="BX95" s="158"/>
      <c r="BY95" s="158"/>
      <c r="BZ95" s="158"/>
      <c r="CA95" s="158"/>
      <c r="CB95" s="158"/>
      <c r="CC95" s="158"/>
      <c r="CD95" s="158"/>
      <c r="CE95" s="158"/>
      <c r="CF95" s="158"/>
      <c r="CG95" s="158"/>
      <c r="CH95" s="158"/>
      <c r="CI95" s="158"/>
      <c r="CJ95" s="158"/>
      <c r="CK95" s="158"/>
      <c r="CL95" s="158"/>
      <c r="CM95" s="158"/>
      <c r="CN95" s="158"/>
      <c r="CO95" s="158"/>
      <c r="CP95" s="158"/>
      <c r="CQ95" s="158"/>
      <c r="CR95" s="158"/>
      <c r="CS95" s="158"/>
      <c r="CT95" s="158"/>
      <c r="CU95" s="158"/>
      <c r="CV95" s="158"/>
      <c r="CW95" s="158"/>
      <c r="CX95" s="158"/>
      <c r="CY95" s="158"/>
      <c r="CZ95" s="158"/>
      <c r="DA95" s="158"/>
      <c r="DB95" s="158"/>
      <c r="DC95" s="158"/>
      <c r="DD95" s="158"/>
      <c r="DE95" s="158"/>
      <c r="DF95" s="158"/>
      <c r="DG95" s="158"/>
      <c r="DH95" s="158"/>
      <c r="DI95" s="158"/>
      <c r="DJ95" s="158"/>
      <c r="DK95" s="158"/>
      <c r="DL95" s="158"/>
      <c r="DM95" s="158"/>
      <c r="DN95" s="158"/>
      <c r="DO95" s="158"/>
      <c r="DP95" s="158"/>
      <c r="DQ95" s="158"/>
      <c r="DR95" s="158"/>
      <c r="DS95" s="158"/>
      <c r="DT95" s="158"/>
      <c r="DU95" s="158"/>
      <c r="DV95" s="158"/>
      <c r="DW95" s="158"/>
      <c r="DX95" s="158"/>
      <c r="DY95" s="158"/>
      <c r="DZ95" s="158"/>
      <c r="EA95" s="158"/>
      <c r="EB95" s="158"/>
      <c r="EC95" s="158"/>
      <c r="ED95" s="158"/>
      <c r="EE95" s="158"/>
      <c r="EF95" s="158"/>
      <c r="EG95" s="158"/>
      <c r="EH95" s="158"/>
      <c r="EI95" s="158"/>
      <c r="EJ95" s="158"/>
      <c r="EK95" s="158"/>
      <c r="EL95" s="158"/>
      <c r="EM95" s="158"/>
      <c r="EN95" s="158"/>
      <c r="EO95" s="158"/>
      <c r="EP95" s="158"/>
      <c r="EQ95" s="158"/>
      <c r="ER95" s="158"/>
      <c r="ES95" s="158"/>
      <c r="ET95" s="158"/>
      <c r="EU95" s="158"/>
      <c r="EV95" s="158"/>
      <c r="EW95" s="158"/>
      <c r="EX95" s="158"/>
      <c r="EY95" s="158"/>
      <c r="EZ95" s="158"/>
      <c r="FA95" s="158"/>
      <c r="FB95" s="158"/>
      <c r="FC95" s="158"/>
      <c r="FD95" s="158"/>
      <c r="FE95" s="158"/>
      <c r="FF95" s="158"/>
      <c r="FG95" s="158"/>
      <c r="FH95" s="158"/>
      <c r="FI95" s="158"/>
      <c r="FJ95" s="158"/>
      <c r="FK95" s="158"/>
      <c r="FL95" s="158"/>
      <c r="FM95" s="158"/>
      <c r="FN95" s="158"/>
      <c r="FO95" s="158"/>
      <c r="FP95" s="158"/>
      <c r="FQ95" s="158"/>
      <c r="FR95" s="158"/>
      <c r="FS95" s="158"/>
      <c r="FT95" s="158"/>
      <c r="FU95" s="158"/>
      <c r="FV95" s="158"/>
      <c r="FW95" s="158"/>
      <c r="FX95" s="158"/>
      <c r="FY95" s="158"/>
      <c r="FZ95" s="158"/>
      <c r="GA95" s="158"/>
      <c r="GB95" s="158"/>
      <c r="GC95" s="158"/>
      <c r="GD95" s="158"/>
      <c r="GE95" s="158"/>
      <c r="GF95" s="158"/>
      <c r="GG95" s="158"/>
      <c r="GH95" s="158"/>
      <c r="GI95" s="158"/>
      <c r="GJ95" s="158"/>
      <c r="GK95" s="158"/>
      <c r="GL95" s="158"/>
      <c r="GM95" s="158"/>
      <c r="GN95" s="158"/>
      <c r="GO95" s="158"/>
      <c r="GP95" s="158"/>
      <c r="GQ95" s="158"/>
      <c r="GR95" s="158"/>
      <c r="GS95" s="158"/>
      <c r="GT95" s="158"/>
      <c r="GU95" s="158"/>
      <c r="GV95" s="158"/>
      <c r="GW95" s="158"/>
      <c r="GX95" s="158"/>
      <c r="GY95" s="158"/>
      <c r="GZ95" s="158"/>
      <c r="HA95" s="158"/>
      <c r="HB95" s="158"/>
      <c r="HC95" s="158"/>
      <c r="HD95" s="158"/>
      <c r="HE95" s="158"/>
      <c r="HF95" s="158"/>
      <c r="HG95" s="158"/>
      <c r="HH95" s="158"/>
      <c r="HI95" s="158"/>
      <c r="HJ95" s="158"/>
      <c r="HK95" s="158"/>
      <c r="HL95" s="158"/>
      <c r="HM95" s="158"/>
      <c r="HN95" s="158"/>
      <c r="HO95" s="158"/>
      <c r="HP95" s="158"/>
      <c r="HQ95" s="158"/>
      <c r="HR95" s="158"/>
      <c r="HS95" s="158"/>
      <c r="HT95" s="158"/>
      <c r="HU95" s="158"/>
      <c r="HV95" s="158"/>
      <c r="HW95" s="158"/>
      <c r="HX95" s="158"/>
      <c r="HY95" s="158"/>
      <c r="HZ95" s="158"/>
      <c r="IA95" s="158"/>
      <c r="IB95" s="158"/>
      <c r="IC95" s="158"/>
      <c r="ID95" s="158"/>
      <c r="IE95" s="158"/>
      <c r="IF95" s="158"/>
      <c r="IG95" s="158"/>
      <c r="IH95" s="158"/>
      <c r="II95" s="158"/>
      <c r="IJ95" s="158"/>
      <c r="IK95" s="158"/>
      <c r="IL95" s="158"/>
      <c r="IM95" s="158"/>
      <c r="IN95" s="158"/>
      <c r="IO95" s="158"/>
      <c r="IP95" s="158"/>
      <c r="IQ95" s="158"/>
      <c r="IR95" s="158"/>
      <c r="IS95" s="158"/>
      <c r="IT95" s="158"/>
      <c r="IU95" s="158"/>
      <c r="IV95" s="158"/>
      <c r="IW95" s="158"/>
      <c r="IX95" s="158"/>
      <c r="IY95" s="158"/>
      <c r="IZ95" s="158"/>
      <c r="JA95" s="158"/>
      <c r="JB95" s="158"/>
      <c r="JC95" s="158"/>
      <c r="JD95" s="158"/>
      <c r="JE95" s="158"/>
      <c r="JF95" s="158"/>
      <c r="JG95" s="158"/>
      <c r="JH95" s="158"/>
      <c r="JI95" s="158"/>
      <c r="JJ95" s="158"/>
      <c r="JK95" s="158"/>
      <c r="JL95" s="158"/>
      <c r="JM95" s="158"/>
      <c r="JN95" s="158"/>
      <c r="JO95" s="158"/>
      <c r="JP95" s="158"/>
      <c r="JQ95" s="158"/>
      <c r="JR95" s="158"/>
      <c r="JS95" s="158"/>
      <c r="JT95" s="158"/>
      <c r="JU95" s="158"/>
      <c r="JV95" s="158"/>
      <c r="JW95" s="158"/>
      <c r="JX95" s="158"/>
      <c r="JY95" s="158"/>
      <c r="JZ95" s="158"/>
      <c r="KA95" s="158"/>
      <c r="KB95" s="158"/>
      <c r="KC95" s="158"/>
      <c r="KD95" s="158"/>
      <c r="KE95" s="158"/>
      <c r="KF95" s="158"/>
      <c r="KG95" s="158"/>
      <c r="KH95" s="158"/>
      <c r="KI95" s="158"/>
      <c r="KJ95" s="158"/>
      <c r="KK95" s="158"/>
      <c r="KL95" s="158"/>
      <c r="KM95" s="158"/>
      <c r="KN95" s="158"/>
      <c r="KO95" s="158"/>
      <c r="KP95" s="158"/>
      <c r="KQ95" s="158"/>
      <c r="KR95" s="158"/>
      <c r="KS95" s="158"/>
      <c r="KT95" s="158"/>
      <c r="KU95" s="158"/>
      <c r="KV95" s="158"/>
      <c r="KW95" s="158"/>
      <c r="KX95" s="158"/>
      <c r="KY95" s="158"/>
      <c r="KZ95" s="158"/>
      <c r="LA95" s="158"/>
      <c r="LB95" s="158"/>
      <c r="LC95" s="158"/>
      <c r="LD95" s="158"/>
      <c r="LE95" s="158"/>
      <c r="LF95" s="158"/>
      <c r="LG95" s="158"/>
      <c r="LH95" s="158"/>
      <c r="LI95" s="158"/>
      <c r="LJ95" s="158"/>
      <c r="LK95" s="158"/>
      <c r="LL95" s="158"/>
      <c r="LM95" s="158"/>
      <c r="LN95" s="158"/>
      <c r="LO95" s="158"/>
      <c r="LP95" s="158"/>
      <c r="LQ95" s="158"/>
      <c r="LR95" s="158"/>
      <c r="LS95" s="158"/>
      <c r="LT95" s="158"/>
      <c r="LU95" s="158"/>
      <c r="LV95" s="158"/>
      <c r="LW95" s="158"/>
      <c r="LX95" s="158"/>
      <c r="LY95" s="158"/>
      <c r="LZ95" s="158"/>
      <c r="MA95" s="158"/>
      <c r="MB95" s="158"/>
      <c r="MC95" s="158"/>
      <c r="MD95" s="158"/>
      <c r="ME95" s="158"/>
      <c r="MF95" s="158"/>
      <c r="MG95" s="158"/>
      <c r="MH95" s="158"/>
      <c r="MI95" s="158"/>
      <c r="MJ95" s="158"/>
      <c r="MK95" s="158"/>
      <c r="ML95" s="158"/>
      <c r="MM95" s="158"/>
      <c r="MN95" s="158"/>
      <c r="MO95" s="158"/>
      <c r="MP95" s="158"/>
      <c r="MQ95" s="158"/>
      <c r="MR95" s="158"/>
      <c r="MS95" s="158"/>
      <c r="MT95" s="158"/>
      <c r="MU95" s="158"/>
      <c r="MV95" s="158"/>
      <c r="MW95" s="158"/>
      <c r="MX95" s="158"/>
      <c r="MY95" s="158"/>
      <c r="MZ95" s="158"/>
      <c r="NA95" s="158"/>
      <c r="NB95" s="158"/>
      <c r="NC95" s="158"/>
      <c r="ND95" s="158"/>
      <c r="NE95" s="158"/>
      <c r="NF95" s="158"/>
      <c r="NG95" s="158"/>
      <c r="NH95" s="158"/>
      <c r="NI95" s="158"/>
      <c r="NJ95" s="158"/>
      <c r="NK95" s="158"/>
      <c r="NL95" s="158"/>
      <c r="NM95" s="158"/>
      <c r="NN95" s="158"/>
      <c r="NO95" s="158"/>
      <c r="NP95" s="158"/>
      <c r="NQ95" s="158"/>
      <c r="NR95" s="158"/>
      <c r="NS95" s="158"/>
      <c r="NT95" s="158"/>
      <c r="NU95" s="158"/>
      <c r="NV95" s="158"/>
      <c r="NW95" s="158"/>
      <c r="NX95" s="158"/>
      <c r="NY95" s="158"/>
      <c r="NZ95" s="158"/>
      <c r="OA95" s="158"/>
      <c r="OB95" s="158"/>
      <c r="OC95" s="158"/>
      <c r="OD95" s="158"/>
      <c r="OE95" s="158"/>
      <c r="OF95" s="158"/>
      <c r="OG95" s="158"/>
      <c r="OH95" s="158"/>
      <c r="OI95" s="158"/>
      <c r="OJ95" s="158"/>
      <c r="OK95" s="158"/>
      <c r="OL95" s="158"/>
      <c r="OM95" s="158"/>
      <c r="ON95" s="158"/>
      <c r="OO95" s="158"/>
      <c r="OP95" s="158"/>
      <c r="OQ95" s="158"/>
      <c r="OR95" s="158"/>
      <c r="OS95" s="158"/>
      <c r="OT95" s="158"/>
      <c r="OU95" s="158"/>
      <c r="OV95" s="158"/>
      <c r="OW95" s="158"/>
      <c r="OX95" s="158"/>
      <c r="OY95" s="158"/>
      <c r="OZ95" s="158"/>
      <c r="PA95" s="158"/>
      <c r="PB95" s="158"/>
      <c r="PC95" s="158"/>
      <c r="PD95" s="158"/>
      <c r="PE95" s="158"/>
      <c r="PF95" s="158"/>
      <c r="PG95" s="158"/>
      <c r="PH95" s="158"/>
      <c r="PI95" s="158"/>
      <c r="PJ95" s="158"/>
      <c r="PK95" s="158"/>
      <c r="PL95" s="158"/>
      <c r="PM95" s="158"/>
      <c r="PN95" s="158"/>
      <c r="PO95" s="158"/>
      <c r="PP95" s="158"/>
      <c r="PQ95" s="158"/>
      <c r="PR95" s="158"/>
      <c r="PS95" s="158"/>
      <c r="PT95" s="158"/>
      <c r="PU95" s="158"/>
      <c r="PV95" s="158"/>
      <c r="PW95" s="158"/>
      <c r="PX95" s="158"/>
      <c r="PY95" s="158"/>
      <c r="PZ95" s="158"/>
      <c r="QA95" s="158"/>
      <c r="QB95" s="158"/>
      <c r="QC95" s="158"/>
      <c r="QD95" s="158"/>
      <c r="QE95" s="158"/>
      <c r="QF95" s="158"/>
      <c r="QG95" s="158"/>
      <c r="QH95" s="158"/>
      <c r="QI95" s="158"/>
      <c r="QJ95" s="158"/>
      <c r="QK95" s="158"/>
      <c r="QL95" s="158"/>
      <c r="QM95" s="158"/>
      <c r="QN95" s="158"/>
      <c r="QO95" s="158"/>
      <c r="QP95" s="158"/>
      <c r="QQ95" s="158"/>
      <c r="QR95" s="158"/>
      <c r="QS95" s="158"/>
      <c r="QT95" s="158"/>
      <c r="QU95" s="158"/>
      <c r="QV95" s="158"/>
      <c r="QW95" s="158"/>
      <c r="QX95" s="158"/>
      <c r="QY95" s="158"/>
      <c r="QZ95" s="158"/>
      <c r="RA95" s="158"/>
      <c r="RB95" s="158"/>
      <c r="RC95" s="158"/>
      <c r="RD95" s="158"/>
      <c r="RE95" s="158"/>
      <c r="RF95" s="158"/>
      <c r="RG95" s="158"/>
      <c r="RH95" s="158"/>
      <c r="RI95" s="158"/>
      <c r="RJ95" s="158"/>
      <c r="RK95" s="158"/>
      <c r="RL95" s="158"/>
      <c r="RM95" s="158"/>
      <c r="RN95" s="158"/>
      <c r="RO95" s="158"/>
      <c r="RP95" s="158"/>
      <c r="RQ95" s="158"/>
      <c r="RR95" s="158"/>
      <c r="RS95" s="158"/>
      <c r="RT95" s="158"/>
      <c r="RU95" s="158"/>
      <c r="RV95" s="158"/>
      <c r="RW95" s="158"/>
      <c r="RX95" s="158"/>
      <c r="RY95" s="158"/>
      <c r="RZ95" s="158"/>
      <c r="SA95" s="158"/>
      <c r="SB95" s="158"/>
      <c r="SC95" s="158"/>
      <c r="SD95" s="158"/>
      <c r="SE95" s="158"/>
      <c r="SF95" s="158"/>
      <c r="SG95" s="158"/>
      <c r="SH95" s="158"/>
      <c r="SI95" s="158"/>
      <c r="SJ95" s="158"/>
      <c r="SK95" s="158"/>
      <c r="SL95" s="158"/>
      <c r="SM95" s="158"/>
      <c r="SN95" s="158"/>
      <c r="SO95" s="158"/>
      <c r="SP95" s="158"/>
      <c r="SQ95" s="158"/>
      <c r="SR95" s="158"/>
      <c r="SS95" s="158"/>
      <c r="ST95" s="158"/>
      <c r="SU95" s="158"/>
      <c r="SV95" s="158"/>
      <c r="SW95" s="158"/>
      <c r="SX95" s="158"/>
      <c r="SY95" s="158"/>
      <c r="SZ95" s="158"/>
      <c r="TA95" s="158"/>
      <c r="TB95" s="158"/>
      <c r="TC95" s="158"/>
      <c r="TD95" s="158"/>
      <c r="TE95" s="158"/>
      <c r="TF95" s="158"/>
      <c r="TG95" s="158"/>
      <c r="TH95" s="158"/>
      <c r="TI95" s="158"/>
      <c r="TJ95" s="158"/>
      <c r="TK95" s="158"/>
      <c r="TL95" s="158"/>
      <c r="TM95" s="158"/>
      <c r="TN95" s="158"/>
      <c r="TO95" s="158"/>
      <c r="TP95" s="158"/>
      <c r="TQ95" s="158"/>
      <c r="TR95" s="158"/>
      <c r="TS95" s="158"/>
      <c r="TT95" s="158"/>
      <c r="TU95" s="158"/>
      <c r="TV95" s="158"/>
      <c r="TW95" s="158"/>
      <c r="TX95" s="158"/>
      <c r="TY95" s="158"/>
      <c r="TZ95" s="158"/>
      <c r="UA95" s="158"/>
      <c r="UB95" s="158"/>
      <c r="UC95" s="158"/>
      <c r="UD95" s="158"/>
      <c r="UE95" s="158"/>
      <c r="UF95" s="158"/>
      <c r="UG95" s="158"/>
      <c r="UH95" s="158"/>
      <c r="UI95" s="158"/>
      <c r="UJ95" s="158"/>
      <c r="UK95" s="158"/>
      <c r="UL95" s="158"/>
      <c r="UM95" s="158"/>
      <c r="UN95" s="158"/>
      <c r="UO95" s="158"/>
      <c r="UP95" s="158"/>
      <c r="UQ95" s="158"/>
      <c r="UR95" s="158"/>
      <c r="US95" s="158"/>
      <c r="UT95" s="158"/>
      <c r="UU95" s="158"/>
      <c r="UV95" s="158"/>
      <c r="UW95" s="158"/>
      <c r="UX95" s="158"/>
      <c r="UY95" s="158"/>
      <c r="UZ95" s="158"/>
      <c r="VA95" s="158"/>
      <c r="VB95" s="158"/>
      <c r="VC95" s="158"/>
      <c r="VD95" s="158"/>
      <c r="VE95" s="158"/>
      <c r="VF95" s="158"/>
      <c r="VG95" s="158"/>
      <c r="VH95" s="158"/>
      <c r="VI95" s="158"/>
      <c r="VJ95" s="158"/>
      <c r="VK95" s="158"/>
      <c r="VL95" s="158"/>
      <c r="VM95" s="158"/>
      <c r="VN95" s="158"/>
      <c r="VO95" s="158"/>
      <c r="VP95" s="158"/>
      <c r="VQ95" s="158"/>
      <c r="VR95" s="158"/>
      <c r="VS95" s="158"/>
      <c r="VT95" s="158"/>
      <c r="VU95" s="158"/>
      <c r="VV95" s="158"/>
      <c r="VW95" s="158"/>
      <c r="VX95" s="158"/>
      <c r="VY95" s="158"/>
      <c r="VZ95" s="158"/>
      <c r="WA95" s="158"/>
      <c r="WB95" s="158"/>
      <c r="WC95" s="158"/>
      <c r="WD95" s="158"/>
      <c r="WE95" s="158"/>
      <c r="WF95" s="158"/>
      <c r="WG95" s="158"/>
      <c r="WH95" s="158"/>
      <c r="WI95" s="158"/>
      <c r="WJ95" s="158"/>
      <c r="WK95" s="158"/>
      <c r="WL95" s="158"/>
      <c r="WM95" s="158"/>
      <c r="WN95" s="158"/>
      <c r="WO95" s="158"/>
      <c r="WP95" s="158"/>
      <c r="WQ95" s="158"/>
      <c r="WR95" s="158"/>
      <c r="WS95" s="158"/>
      <c r="WT95" s="158"/>
      <c r="WU95" s="158"/>
      <c r="WV95" s="158"/>
      <c r="WW95" s="158"/>
      <c r="WX95" s="158"/>
      <c r="WY95" s="158"/>
      <c r="WZ95" s="158"/>
      <c r="XA95" s="158"/>
      <c r="XB95" s="158"/>
      <c r="XC95" s="158"/>
      <c r="XD95" s="158"/>
      <c r="XE95" s="158"/>
      <c r="XF95" s="158"/>
      <c r="XG95" s="158"/>
      <c r="XH95" s="158"/>
      <c r="XI95" s="158"/>
      <c r="XJ95" s="158"/>
      <c r="XK95" s="158"/>
      <c r="XL95" s="158"/>
      <c r="XM95" s="158"/>
      <c r="XN95" s="158"/>
      <c r="XO95" s="158"/>
      <c r="XP95" s="158"/>
      <c r="XQ95" s="158"/>
      <c r="XR95" s="158"/>
      <c r="XS95" s="158"/>
      <c r="XT95" s="158"/>
      <c r="XU95" s="158"/>
      <c r="XV95" s="158"/>
      <c r="XW95" s="158"/>
      <c r="XX95" s="158"/>
      <c r="XY95" s="158"/>
      <c r="XZ95" s="158"/>
      <c r="YA95" s="158"/>
      <c r="YB95" s="158"/>
      <c r="YC95" s="158"/>
      <c r="YD95" s="158"/>
      <c r="YE95" s="158"/>
      <c r="YF95" s="158"/>
      <c r="YG95" s="158"/>
      <c r="YH95" s="158"/>
      <c r="YI95" s="158"/>
      <c r="YJ95" s="158"/>
      <c r="YK95" s="158"/>
      <c r="YL95" s="158"/>
      <c r="YM95" s="158"/>
      <c r="YN95" s="158"/>
      <c r="YO95" s="158"/>
      <c r="YP95" s="158"/>
      <c r="YQ95" s="158"/>
      <c r="YR95" s="158"/>
      <c r="YS95" s="158"/>
      <c r="YT95" s="158"/>
      <c r="YU95" s="158"/>
      <c r="YV95" s="158"/>
      <c r="YW95" s="158"/>
      <c r="YX95" s="158"/>
      <c r="YY95" s="158"/>
      <c r="YZ95" s="158"/>
      <c r="ZA95" s="158"/>
      <c r="ZB95" s="158"/>
      <c r="ZC95" s="158"/>
      <c r="ZD95" s="158"/>
      <c r="ZE95" s="158"/>
      <c r="ZF95" s="158"/>
      <c r="ZG95" s="158"/>
      <c r="ZH95" s="158"/>
      <c r="ZI95" s="158"/>
      <c r="ZJ95" s="158"/>
      <c r="ZK95" s="158"/>
      <c r="ZL95" s="158"/>
      <c r="ZM95" s="158"/>
      <c r="ZN95" s="158"/>
      <c r="ZO95" s="158"/>
      <c r="ZP95" s="158"/>
      <c r="ZQ95" s="158"/>
      <c r="ZR95" s="158"/>
      <c r="ZS95" s="158"/>
      <c r="ZT95" s="158"/>
      <c r="ZU95" s="158"/>
      <c r="ZV95" s="158"/>
      <c r="ZW95" s="158"/>
      <c r="ZX95" s="158"/>
      <c r="ZY95" s="158"/>
      <c r="ZZ95" s="158"/>
      <c r="AAA95" s="158"/>
      <c r="AAB95" s="158"/>
      <c r="AAC95" s="158"/>
      <c r="AAD95" s="158"/>
      <c r="AAE95" s="158"/>
      <c r="AAF95" s="158"/>
      <c r="AAG95" s="158"/>
      <c r="AAH95" s="158"/>
      <c r="AAI95" s="158"/>
      <c r="AAJ95" s="158"/>
      <c r="AAK95" s="158"/>
      <c r="AAL95" s="158"/>
      <c r="AAM95" s="158"/>
      <c r="AAN95" s="158"/>
      <c r="AAO95" s="158"/>
      <c r="AAP95" s="158"/>
      <c r="AAQ95" s="158"/>
      <c r="AAR95" s="158"/>
      <c r="AAS95" s="158"/>
      <c r="AAT95" s="158"/>
      <c r="AAU95" s="158"/>
      <c r="AAV95" s="158"/>
      <c r="AAW95" s="158"/>
      <c r="AAX95" s="158"/>
      <c r="AAY95" s="158"/>
      <c r="AAZ95" s="158"/>
      <c r="ABA95" s="158"/>
      <c r="ABB95" s="158"/>
      <c r="ABC95" s="158"/>
      <c r="ABD95" s="158"/>
      <c r="ABE95" s="158"/>
      <c r="ABF95" s="158"/>
      <c r="ABG95" s="158"/>
      <c r="ABH95" s="158"/>
      <c r="ABI95" s="158"/>
      <c r="ABJ95" s="158"/>
      <c r="ABK95" s="158"/>
      <c r="ABL95" s="158"/>
      <c r="ABM95" s="158"/>
      <c r="ABN95" s="158"/>
      <c r="ABO95" s="158"/>
      <c r="ABP95" s="158"/>
      <c r="ABQ95" s="158"/>
      <c r="ABR95" s="158"/>
      <c r="ABS95" s="158"/>
      <c r="ABT95" s="158"/>
      <c r="ABU95" s="158"/>
      <c r="ABV95" s="158"/>
      <c r="ABW95" s="158"/>
      <c r="ABX95" s="158"/>
      <c r="ABY95" s="158"/>
      <c r="ABZ95" s="158"/>
      <c r="ACA95" s="158"/>
      <c r="ACB95" s="158"/>
      <c r="ACC95" s="158"/>
      <c r="ACD95" s="158"/>
      <c r="ACE95" s="158"/>
      <c r="ACF95" s="158"/>
      <c r="ACG95" s="158"/>
      <c r="ACH95" s="158"/>
      <c r="ACI95" s="158"/>
      <c r="ACJ95" s="158"/>
      <c r="ACK95" s="158"/>
      <c r="ACL95" s="158"/>
      <c r="ACM95" s="158"/>
      <c r="ACN95" s="158"/>
      <c r="ACO95" s="158"/>
      <c r="ACP95" s="158"/>
      <c r="ACQ95" s="158"/>
      <c r="ACR95" s="158"/>
      <c r="ACS95" s="158"/>
      <c r="ACT95" s="158"/>
      <c r="ACU95" s="158"/>
      <c r="ACV95" s="158"/>
      <c r="ACW95" s="158"/>
      <c r="ACX95" s="158"/>
      <c r="ACY95" s="158"/>
      <c r="ACZ95" s="158"/>
      <c r="ADA95" s="158"/>
      <c r="ADB95" s="158"/>
      <c r="ADC95" s="158"/>
      <c r="ADD95" s="158"/>
      <c r="ADE95" s="158"/>
      <c r="ADF95" s="158"/>
      <c r="ADG95" s="158"/>
      <c r="ADH95" s="158"/>
      <c r="ADI95" s="158"/>
      <c r="ADJ95" s="158"/>
      <c r="ADK95" s="158"/>
      <c r="ADL95" s="158"/>
      <c r="ADM95" s="158"/>
      <c r="ADN95" s="158"/>
      <c r="ADO95" s="158"/>
      <c r="ADP95" s="158"/>
      <c r="ADQ95" s="158"/>
      <c r="ADR95" s="158"/>
      <c r="ADS95" s="158"/>
      <c r="ADT95" s="158"/>
      <c r="ADU95" s="158"/>
      <c r="ADV95" s="158"/>
      <c r="ADW95" s="158"/>
      <c r="ADX95" s="158"/>
      <c r="ADY95" s="158"/>
      <c r="ADZ95" s="158"/>
      <c r="AEA95" s="158"/>
      <c r="AEB95" s="158"/>
      <c r="AEC95" s="158"/>
      <c r="AED95" s="158"/>
      <c r="AEE95" s="158"/>
      <c r="AEF95" s="158"/>
      <c r="AEG95" s="158"/>
      <c r="AEH95" s="158"/>
      <c r="AEI95" s="158"/>
      <c r="AEJ95" s="158"/>
      <c r="AEK95" s="158"/>
      <c r="AEL95" s="158"/>
      <c r="AEM95" s="158"/>
      <c r="AEN95" s="158"/>
      <c r="AEO95" s="158"/>
      <c r="AEP95" s="158"/>
      <c r="AEQ95" s="158"/>
      <c r="AER95" s="158"/>
      <c r="AES95" s="158"/>
      <c r="AET95" s="158"/>
      <c r="AEU95" s="158"/>
      <c r="AEV95" s="158"/>
      <c r="AEW95" s="158"/>
      <c r="AEX95" s="158"/>
      <c r="AEY95" s="158"/>
      <c r="AEZ95" s="158"/>
      <c r="AFA95" s="158"/>
      <c r="AFB95" s="158"/>
      <c r="AFC95" s="158"/>
      <c r="AFD95" s="158"/>
      <c r="AFE95" s="158"/>
      <c r="AFF95" s="158"/>
      <c r="AFG95" s="158"/>
      <c r="AFH95" s="158"/>
      <c r="AFI95" s="158"/>
      <c r="AFJ95" s="158"/>
      <c r="AFK95" s="158"/>
      <c r="AFL95" s="158"/>
      <c r="AFM95" s="158"/>
      <c r="AFN95" s="158"/>
      <c r="AFO95" s="158"/>
      <c r="AFP95" s="158"/>
      <c r="AFQ95" s="158"/>
      <c r="AFR95" s="158"/>
      <c r="AFS95" s="158"/>
      <c r="AFT95" s="158"/>
      <c r="AFU95" s="158"/>
      <c r="AFV95" s="158"/>
      <c r="AFW95" s="158"/>
      <c r="AFX95" s="158"/>
      <c r="AFY95" s="158"/>
      <c r="AFZ95" s="158"/>
      <c r="AGA95" s="158"/>
      <c r="AGB95" s="158"/>
      <c r="AGC95" s="158"/>
      <c r="AGD95" s="158"/>
      <c r="AGE95" s="158"/>
      <c r="AGF95" s="158"/>
      <c r="AGG95" s="158"/>
      <c r="AGH95" s="158"/>
      <c r="AGI95" s="158"/>
      <c r="AGJ95" s="158"/>
      <c r="AGK95" s="158"/>
      <c r="AGL95" s="158"/>
      <c r="AGM95" s="158"/>
      <c r="AGN95" s="158"/>
      <c r="AGO95" s="158"/>
      <c r="AGP95" s="158"/>
      <c r="AGQ95" s="158"/>
      <c r="AGR95" s="158"/>
      <c r="AGS95" s="158"/>
      <c r="AGT95" s="158"/>
      <c r="AGU95" s="158"/>
      <c r="AGV95" s="158"/>
      <c r="AGW95" s="158"/>
      <c r="AGX95" s="158"/>
      <c r="AGY95" s="158"/>
      <c r="AGZ95" s="158"/>
      <c r="AHA95" s="158"/>
      <c r="AHB95" s="158"/>
      <c r="AHC95" s="158"/>
      <c r="AHD95" s="158"/>
      <c r="AHE95" s="158"/>
      <c r="AHF95" s="158"/>
      <c r="AHG95" s="158"/>
      <c r="AHH95" s="158"/>
      <c r="AHI95" s="158"/>
      <c r="AHJ95" s="158"/>
      <c r="AHK95" s="158"/>
      <c r="AHL95" s="158"/>
      <c r="AHM95" s="158"/>
      <c r="AHN95" s="158"/>
      <c r="AHO95" s="158"/>
      <c r="AHP95" s="158"/>
      <c r="AHQ95" s="158"/>
      <c r="AHR95" s="158"/>
      <c r="AHS95" s="158"/>
      <c r="AHT95" s="158"/>
      <c r="AHU95" s="158"/>
      <c r="AHV95" s="158"/>
      <c r="AHW95" s="158"/>
      <c r="AHX95" s="158"/>
      <c r="AHY95" s="158"/>
      <c r="AHZ95" s="158"/>
      <c r="AIA95" s="158"/>
      <c r="AIB95" s="158"/>
      <c r="AIC95" s="158"/>
      <c r="AID95" s="158"/>
      <c r="AIE95" s="158"/>
      <c r="AIF95" s="158"/>
      <c r="AIG95" s="158"/>
      <c r="AIH95" s="158"/>
      <c r="AII95" s="158"/>
      <c r="AIJ95" s="158"/>
      <c r="AIK95" s="158"/>
      <c r="AIL95" s="158"/>
      <c r="AIM95" s="158"/>
      <c r="AIN95" s="158"/>
      <c r="AIO95" s="158"/>
      <c r="AIP95" s="158"/>
      <c r="AIQ95" s="158"/>
      <c r="AIR95" s="158"/>
      <c r="AIS95" s="158"/>
      <c r="AIT95" s="158"/>
      <c r="AIU95" s="158"/>
      <c r="AIV95" s="158"/>
      <c r="AIW95" s="158"/>
      <c r="AIX95" s="158"/>
      <c r="AIY95" s="158"/>
      <c r="AIZ95" s="158"/>
      <c r="AJA95" s="158"/>
      <c r="AJB95" s="158"/>
      <c r="AJC95" s="158"/>
      <c r="AJD95" s="158"/>
      <c r="AJE95" s="158"/>
      <c r="AJF95" s="158"/>
      <c r="AJG95" s="158"/>
      <c r="AJH95" s="158"/>
      <c r="AJI95" s="158"/>
      <c r="AJJ95" s="158"/>
      <c r="AJK95" s="158"/>
      <c r="AJL95" s="158"/>
      <c r="AJM95" s="158"/>
      <c r="AJN95" s="158"/>
      <c r="AJO95" s="158"/>
      <c r="AJP95" s="158"/>
      <c r="AJQ95" s="158"/>
      <c r="AJR95" s="158"/>
      <c r="AJS95" s="158"/>
      <c r="AJT95" s="158"/>
      <c r="AJU95" s="158"/>
      <c r="AJV95" s="158"/>
      <c r="AJW95" s="158"/>
      <c r="AJX95" s="158"/>
      <c r="AJY95" s="158"/>
      <c r="AJZ95" s="158"/>
      <c r="AKA95" s="158"/>
      <c r="AKB95" s="158"/>
      <c r="AKC95" s="158"/>
    </row>
    <row r="96" spans="1:965" ht="11.25" customHeight="1" x14ac:dyDescent="0.2">
      <c r="A96" s="119" t="s">
        <v>831</v>
      </c>
      <c r="B96" s="159" t="s">
        <v>33</v>
      </c>
      <c r="C96" s="119" t="s">
        <v>826</v>
      </c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59">
        <v>2</v>
      </c>
      <c r="P96" s="125">
        <f>SUM(D96:O96)</f>
        <v>2</v>
      </c>
      <c r="Q96" s="125"/>
      <c r="R96" s="125">
        <f>COUNT(D96:O96)</f>
        <v>1</v>
      </c>
    </row>
    <row r="97" spans="1:965" s="8" customFormat="1" ht="11.25" customHeight="1" x14ac:dyDescent="0.2">
      <c r="A97" s="160" t="s">
        <v>589</v>
      </c>
      <c r="B97" s="159" t="s">
        <v>33</v>
      </c>
      <c r="C97" s="119" t="s">
        <v>590</v>
      </c>
      <c r="D97" s="159">
        <v>1</v>
      </c>
      <c r="E97" s="159"/>
      <c r="F97" s="159"/>
      <c r="G97" s="159"/>
      <c r="H97" s="159"/>
      <c r="I97" s="159"/>
      <c r="J97" s="159"/>
      <c r="K97" s="157"/>
      <c r="L97" s="159"/>
      <c r="M97" s="159"/>
      <c r="N97" s="159"/>
      <c r="O97" s="159"/>
      <c r="P97" s="125">
        <f>SUM(D97:O97)</f>
        <v>1</v>
      </c>
      <c r="Q97" s="125"/>
      <c r="R97" s="125">
        <f>COUNT(D97:O97)</f>
        <v>1</v>
      </c>
      <c r="T97" s="166"/>
      <c r="U97" s="166"/>
      <c r="V97" s="166"/>
      <c r="W97" s="166"/>
      <c r="X97" s="166"/>
      <c r="Y97" s="166"/>
      <c r="Z97" s="166"/>
      <c r="AA97" s="166"/>
      <c r="AB97" s="166"/>
      <c r="AC97" s="166"/>
      <c r="AD97" s="166"/>
      <c r="AE97" s="166"/>
      <c r="AF97" s="166"/>
      <c r="AG97" s="166"/>
      <c r="AH97" s="166"/>
      <c r="AI97" s="166"/>
      <c r="AJ97" s="166"/>
      <c r="AK97" s="166"/>
      <c r="AL97" s="166"/>
      <c r="AM97" s="166"/>
      <c r="AN97" s="166"/>
      <c r="AO97" s="166"/>
      <c r="AP97" s="166"/>
      <c r="AQ97" s="166"/>
      <c r="AR97" s="166"/>
      <c r="AS97" s="166"/>
      <c r="AT97" s="166"/>
      <c r="AU97" s="166"/>
      <c r="AV97" s="166"/>
      <c r="AW97" s="166"/>
      <c r="AX97" s="166"/>
      <c r="AY97" s="166"/>
      <c r="AZ97" s="166"/>
      <c r="BA97" s="166"/>
      <c r="BB97" s="166"/>
      <c r="BC97" s="166"/>
      <c r="BD97" s="166"/>
      <c r="BE97" s="166"/>
      <c r="BF97" s="166"/>
      <c r="BG97" s="166"/>
      <c r="BH97" s="166"/>
      <c r="BI97" s="166"/>
      <c r="BJ97" s="166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6"/>
      <c r="BW97" s="166"/>
      <c r="BX97" s="166"/>
      <c r="BY97" s="166"/>
      <c r="BZ97" s="166"/>
      <c r="CA97" s="166"/>
      <c r="CB97" s="166"/>
      <c r="CC97" s="166"/>
      <c r="CD97" s="166"/>
      <c r="CE97" s="166"/>
      <c r="CF97" s="166"/>
      <c r="CG97" s="166"/>
      <c r="CH97" s="166"/>
      <c r="CI97" s="166"/>
      <c r="CJ97" s="166"/>
      <c r="CK97" s="166"/>
      <c r="CL97" s="166"/>
      <c r="CM97" s="166"/>
      <c r="CN97" s="166"/>
      <c r="CO97" s="166"/>
      <c r="CP97" s="166"/>
      <c r="CQ97" s="166"/>
      <c r="CR97" s="166"/>
      <c r="CS97" s="166"/>
      <c r="CT97" s="166"/>
      <c r="CU97" s="166"/>
      <c r="CV97" s="166"/>
      <c r="CW97" s="166"/>
      <c r="CX97" s="166"/>
      <c r="CY97" s="166"/>
      <c r="CZ97" s="166"/>
      <c r="DA97" s="166"/>
      <c r="DB97" s="166"/>
      <c r="DC97" s="166"/>
      <c r="DD97" s="166"/>
      <c r="DE97" s="166"/>
      <c r="DF97" s="166"/>
      <c r="DG97" s="166"/>
      <c r="DH97" s="166"/>
      <c r="DI97" s="166"/>
      <c r="DJ97" s="166"/>
      <c r="DK97" s="166"/>
      <c r="DL97" s="166"/>
      <c r="DM97" s="166"/>
      <c r="DN97" s="166"/>
      <c r="DO97" s="166"/>
      <c r="DP97" s="166"/>
      <c r="DQ97" s="166"/>
      <c r="DR97" s="166"/>
      <c r="DS97" s="166"/>
      <c r="DT97" s="166"/>
      <c r="DU97" s="166"/>
      <c r="DV97" s="166"/>
      <c r="DW97" s="166"/>
      <c r="DX97" s="166"/>
      <c r="DY97" s="166"/>
      <c r="DZ97" s="166"/>
      <c r="EA97" s="166"/>
      <c r="EB97" s="166"/>
      <c r="EC97" s="166"/>
      <c r="ED97" s="166"/>
      <c r="EE97" s="166"/>
      <c r="EF97" s="166"/>
      <c r="EG97" s="166"/>
      <c r="EH97" s="166"/>
      <c r="EI97" s="166"/>
      <c r="EJ97" s="166"/>
      <c r="EK97" s="166"/>
      <c r="EL97" s="166"/>
      <c r="EM97" s="166"/>
      <c r="EN97" s="166"/>
      <c r="EO97" s="166"/>
      <c r="EP97" s="166"/>
      <c r="EQ97" s="166"/>
      <c r="ER97" s="166"/>
      <c r="ES97" s="166"/>
      <c r="ET97" s="166"/>
      <c r="EU97" s="166"/>
      <c r="EV97" s="166"/>
      <c r="EW97" s="166"/>
      <c r="EX97" s="166"/>
      <c r="EY97" s="166"/>
      <c r="EZ97" s="166"/>
      <c r="FA97" s="166"/>
      <c r="FB97" s="166"/>
      <c r="FC97" s="166"/>
      <c r="FD97" s="166"/>
      <c r="FE97" s="166"/>
      <c r="FF97" s="166"/>
      <c r="FG97" s="166"/>
      <c r="FH97" s="166"/>
      <c r="FI97" s="166"/>
      <c r="FJ97" s="166"/>
      <c r="FK97" s="166"/>
      <c r="FL97" s="166"/>
      <c r="FM97" s="166"/>
      <c r="FN97" s="166"/>
      <c r="FO97" s="166"/>
      <c r="FP97" s="166"/>
      <c r="FQ97" s="166"/>
      <c r="FR97" s="166"/>
      <c r="FS97" s="166"/>
      <c r="FT97" s="166"/>
      <c r="FU97" s="166"/>
      <c r="FV97" s="166"/>
      <c r="FW97" s="166"/>
      <c r="FX97" s="166"/>
      <c r="FY97" s="166"/>
      <c r="FZ97" s="166"/>
      <c r="GA97" s="166"/>
      <c r="GB97" s="166"/>
      <c r="GC97" s="166"/>
      <c r="GD97" s="166"/>
      <c r="GE97" s="166"/>
      <c r="GF97" s="166"/>
      <c r="GG97" s="166"/>
      <c r="GH97" s="166"/>
      <c r="GI97" s="166"/>
      <c r="GJ97" s="166"/>
      <c r="GK97" s="166"/>
      <c r="GL97" s="166"/>
      <c r="GM97" s="166"/>
      <c r="GN97" s="166"/>
      <c r="GO97" s="166"/>
      <c r="GP97" s="166"/>
      <c r="GQ97" s="166"/>
      <c r="GR97" s="166"/>
      <c r="GS97" s="166"/>
      <c r="GT97" s="166"/>
      <c r="GU97" s="166"/>
      <c r="GV97" s="166"/>
      <c r="GW97" s="166"/>
      <c r="GX97" s="166"/>
      <c r="GY97" s="166"/>
      <c r="GZ97" s="166"/>
      <c r="HA97" s="166"/>
      <c r="HB97" s="166"/>
      <c r="HC97" s="166"/>
      <c r="HD97" s="166"/>
      <c r="HE97" s="166"/>
      <c r="HF97" s="166"/>
      <c r="HG97" s="166"/>
      <c r="HH97" s="166"/>
      <c r="HI97" s="166"/>
      <c r="HJ97" s="166"/>
      <c r="HK97" s="166"/>
      <c r="HL97" s="166"/>
      <c r="HM97" s="166"/>
      <c r="HN97" s="166"/>
      <c r="HO97" s="166"/>
      <c r="HP97" s="166"/>
      <c r="HQ97" s="166"/>
      <c r="HR97" s="166"/>
      <c r="HS97" s="166"/>
      <c r="HT97" s="166"/>
      <c r="HU97" s="166"/>
      <c r="HV97" s="166"/>
      <c r="HW97" s="166"/>
      <c r="HX97" s="166"/>
      <c r="HY97" s="166"/>
      <c r="HZ97" s="166"/>
      <c r="IA97" s="166"/>
      <c r="IB97" s="166"/>
      <c r="IC97" s="166"/>
      <c r="ID97" s="166"/>
      <c r="IE97" s="166"/>
      <c r="IF97" s="166"/>
      <c r="IG97" s="166"/>
      <c r="IH97" s="166"/>
      <c r="II97" s="166"/>
      <c r="IJ97" s="166"/>
      <c r="IK97" s="166"/>
      <c r="IL97" s="166"/>
      <c r="IM97" s="166"/>
      <c r="IN97" s="166"/>
      <c r="IO97" s="166"/>
      <c r="IP97" s="166"/>
      <c r="IQ97" s="166"/>
      <c r="IR97" s="166"/>
      <c r="IS97" s="166"/>
      <c r="IT97" s="166"/>
      <c r="IU97" s="166"/>
      <c r="IV97" s="166"/>
      <c r="IW97" s="166"/>
      <c r="IX97" s="166"/>
      <c r="IY97" s="166"/>
      <c r="IZ97" s="166"/>
      <c r="JA97" s="166"/>
      <c r="JB97" s="166"/>
      <c r="JC97" s="166"/>
      <c r="JD97" s="166"/>
      <c r="JE97" s="166"/>
      <c r="JF97" s="166"/>
      <c r="JG97" s="166"/>
      <c r="JH97" s="166"/>
      <c r="JI97" s="166"/>
      <c r="JJ97" s="166"/>
      <c r="JK97" s="166"/>
      <c r="JL97" s="166"/>
      <c r="JM97" s="166"/>
      <c r="JN97" s="166"/>
      <c r="JO97" s="166"/>
      <c r="JP97" s="166"/>
      <c r="JQ97" s="166"/>
      <c r="JR97" s="166"/>
      <c r="JS97" s="166"/>
      <c r="JT97" s="166"/>
      <c r="JU97" s="166"/>
      <c r="JV97" s="166"/>
      <c r="JW97" s="166"/>
      <c r="JX97" s="166"/>
      <c r="JY97" s="166"/>
      <c r="JZ97" s="166"/>
      <c r="KA97" s="166"/>
      <c r="KB97" s="166"/>
      <c r="KC97" s="166"/>
      <c r="KD97" s="166"/>
      <c r="KE97" s="166"/>
      <c r="KF97" s="166"/>
      <c r="KG97" s="166"/>
      <c r="KH97" s="166"/>
      <c r="KI97" s="166"/>
      <c r="KJ97" s="166"/>
      <c r="KK97" s="166"/>
      <c r="KL97" s="166"/>
      <c r="KM97" s="166"/>
      <c r="KN97" s="166"/>
      <c r="KO97" s="166"/>
      <c r="KP97" s="166"/>
      <c r="KQ97" s="166"/>
      <c r="KR97" s="166"/>
      <c r="KS97" s="166"/>
      <c r="KT97" s="166"/>
      <c r="KU97" s="166"/>
      <c r="KV97" s="166"/>
      <c r="KW97" s="166"/>
      <c r="KX97" s="166"/>
      <c r="KY97" s="166"/>
      <c r="KZ97" s="166"/>
      <c r="LA97" s="166"/>
      <c r="LB97" s="166"/>
      <c r="LC97" s="166"/>
      <c r="LD97" s="166"/>
      <c r="LE97" s="166"/>
      <c r="LF97" s="166"/>
      <c r="LG97" s="166"/>
      <c r="LH97" s="166"/>
      <c r="LI97" s="166"/>
      <c r="LJ97" s="166"/>
      <c r="LK97" s="166"/>
      <c r="LL97" s="166"/>
      <c r="LM97" s="166"/>
      <c r="LN97" s="166"/>
      <c r="LO97" s="166"/>
      <c r="LP97" s="166"/>
      <c r="LQ97" s="166"/>
      <c r="LR97" s="166"/>
      <c r="LS97" s="166"/>
      <c r="LT97" s="166"/>
      <c r="LU97" s="166"/>
      <c r="LV97" s="166"/>
      <c r="LW97" s="166"/>
      <c r="LX97" s="166"/>
      <c r="LY97" s="166"/>
      <c r="LZ97" s="166"/>
      <c r="MA97" s="166"/>
      <c r="MB97" s="166"/>
      <c r="MC97" s="166"/>
      <c r="MD97" s="166"/>
      <c r="ME97" s="166"/>
      <c r="MF97" s="166"/>
      <c r="MG97" s="166"/>
      <c r="MH97" s="166"/>
      <c r="MI97" s="166"/>
      <c r="MJ97" s="166"/>
      <c r="MK97" s="166"/>
      <c r="ML97" s="166"/>
      <c r="MM97" s="166"/>
      <c r="MN97" s="166"/>
      <c r="MO97" s="166"/>
      <c r="MP97" s="166"/>
      <c r="MQ97" s="166"/>
      <c r="MR97" s="166"/>
      <c r="MS97" s="166"/>
      <c r="MT97" s="166"/>
      <c r="MU97" s="166"/>
      <c r="MV97" s="166"/>
      <c r="MW97" s="166"/>
      <c r="MX97" s="166"/>
      <c r="MY97" s="166"/>
      <c r="MZ97" s="166"/>
      <c r="NA97" s="166"/>
      <c r="NB97" s="166"/>
      <c r="NC97" s="166"/>
      <c r="ND97" s="166"/>
      <c r="NE97" s="166"/>
      <c r="NF97" s="166"/>
      <c r="NG97" s="166"/>
      <c r="NH97" s="166"/>
      <c r="NI97" s="166"/>
      <c r="NJ97" s="166"/>
      <c r="NK97" s="166"/>
      <c r="NL97" s="166"/>
      <c r="NM97" s="166"/>
      <c r="NN97" s="166"/>
      <c r="NO97" s="166"/>
      <c r="NP97" s="166"/>
      <c r="NQ97" s="166"/>
      <c r="NR97" s="166"/>
      <c r="NS97" s="166"/>
      <c r="NT97" s="166"/>
      <c r="NU97" s="166"/>
      <c r="NV97" s="166"/>
      <c r="NW97" s="166"/>
      <c r="NX97" s="166"/>
      <c r="NY97" s="166"/>
      <c r="NZ97" s="166"/>
      <c r="OA97" s="166"/>
      <c r="OB97" s="166"/>
      <c r="OC97" s="166"/>
      <c r="OD97" s="166"/>
      <c r="OE97" s="166"/>
      <c r="OF97" s="166"/>
      <c r="OG97" s="166"/>
      <c r="OH97" s="166"/>
      <c r="OI97" s="166"/>
      <c r="OJ97" s="166"/>
      <c r="OK97" s="166"/>
      <c r="OL97" s="166"/>
      <c r="OM97" s="166"/>
      <c r="ON97" s="166"/>
      <c r="OO97" s="166"/>
      <c r="OP97" s="166"/>
      <c r="OQ97" s="166"/>
      <c r="OR97" s="166"/>
      <c r="OS97" s="166"/>
      <c r="OT97" s="166"/>
      <c r="OU97" s="166"/>
      <c r="OV97" s="166"/>
      <c r="OW97" s="166"/>
      <c r="OX97" s="166"/>
      <c r="OY97" s="166"/>
      <c r="OZ97" s="166"/>
      <c r="PA97" s="166"/>
      <c r="PB97" s="166"/>
      <c r="PC97" s="166"/>
      <c r="PD97" s="166"/>
      <c r="PE97" s="166"/>
      <c r="PF97" s="166"/>
      <c r="PG97" s="166"/>
      <c r="PH97" s="166"/>
      <c r="PI97" s="166"/>
      <c r="PJ97" s="166"/>
      <c r="PK97" s="166"/>
      <c r="PL97" s="166"/>
      <c r="PM97" s="166"/>
      <c r="PN97" s="166"/>
      <c r="PO97" s="166"/>
      <c r="PP97" s="166"/>
      <c r="PQ97" s="166"/>
      <c r="PR97" s="166"/>
      <c r="PS97" s="166"/>
      <c r="PT97" s="166"/>
      <c r="PU97" s="166"/>
      <c r="PV97" s="166"/>
      <c r="PW97" s="166"/>
      <c r="PX97" s="166"/>
      <c r="PY97" s="166"/>
      <c r="PZ97" s="166"/>
      <c r="QA97" s="166"/>
      <c r="QB97" s="166"/>
      <c r="QC97" s="166"/>
      <c r="QD97" s="166"/>
      <c r="QE97" s="166"/>
      <c r="QF97" s="166"/>
      <c r="QG97" s="166"/>
      <c r="QH97" s="166"/>
      <c r="QI97" s="166"/>
      <c r="QJ97" s="166"/>
      <c r="QK97" s="166"/>
      <c r="QL97" s="166"/>
      <c r="QM97" s="166"/>
      <c r="QN97" s="166"/>
      <c r="QO97" s="166"/>
      <c r="QP97" s="166"/>
      <c r="QQ97" s="166"/>
      <c r="QR97" s="166"/>
      <c r="QS97" s="166"/>
      <c r="QT97" s="166"/>
      <c r="QU97" s="166"/>
      <c r="QV97" s="166"/>
      <c r="QW97" s="166"/>
      <c r="QX97" s="166"/>
      <c r="QY97" s="166"/>
      <c r="QZ97" s="166"/>
      <c r="RA97" s="166"/>
      <c r="RB97" s="166"/>
      <c r="RC97" s="166"/>
      <c r="RD97" s="166"/>
      <c r="RE97" s="166"/>
      <c r="RF97" s="166"/>
      <c r="RG97" s="166"/>
      <c r="RH97" s="166"/>
      <c r="RI97" s="166"/>
      <c r="RJ97" s="166"/>
      <c r="RK97" s="166"/>
      <c r="RL97" s="166"/>
      <c r="RM97" s="166"/>
      <c r="RN97" s="166"/>
      <c r="RO97" s="166"/>
      <c r="RP97" s="166"/>
      <c r="RQ97" s="166"/>
      <c r="RR97" s="166"/>
      <c r="RS97" s="166"/>
      <c r="RT97" s="166"/>
      <c r="RU97" s="166"/>
      <c r="RV97" s="166"/>
      <c r="RW97" s="166"/>
      <c r="RX97" s="166"/>
      <c r="RY97" s="166"/>
      <c r="RZ97" s="166"/>
      <c r="SA97" s="166"/>
      <c r="SB97" s="166"/>
      <c r="SC97" s="166"/>
      <c r="SD97" s="166"/>
      <c r="SE97" s="166"/>
      <c r="SF97" s="166"/>
      <c r="SG97" s="166"/>
      <c r="SH97" s="166"/>
      <c r="SI97" s="166"/>
      <c r="SJ97" s="166"/>
      <c r="SK97" s="166"/>
      <c r="SL97" s="166"/>
      <c r="SM97" s="166"/>
      <c r="SN97" s="166"/>
      <c r="SO97" s="166"/>
      <c r="SP97" s="166"/>
      <c r="SQ97" s="166"/>
      <c r="SR97" s="166"/>
      <c r="SS97" s="166"/>
      <c r="ST97" s="166"/>
      <c r="SU97" s="166"/>
      <c r="SV97" s="166"/>
      <c r="SW97" s="166"/>
      <c r="SX97" s="166"/>
      <c r="SY97" s="166"/>
      <c r="SZ97" s="166"/>
      <c r="TA97" s="166"/>
      <c r="TB97" s="166"/>
      <c r="TC97" s="166"/>
      <c r="TD97" s="166"/>
      <c r="TE97" s="166"/>
      <c r="TF97" s="166"/>
      <c r="TG97" s="166"/>
      <c r="TH97" s="166"/>
      <c r="TI97" s="166"/>
      <c r="TJ97" s="166"/>
      <c r="TK97" s="166"/>
      <c r="TL97" s="166"/>
      <c r="TM97" s="166"/>
      <c r="TN97" s="166"/>
      <c r="TO97" s="166"/>
      <c r="TP97" s="166"/>
      <c r="TQ97" s="166"/>
      <c r="TR97" s="166"/>
      <c r="TS97" s="166"/>
      <c r="TT97" s="166"/>
      <c r="TU97" s="166"/>
      <c r="TV97" s="166"/>
      <c r="TW97" s="166"/>
      <c r="TX97" s="166"/>
      <c r="TY97" s="166"/>
      <c r="TZ97" s="166"/>
      <c r="UA97" s="166"/>
      <c r="UB97" s="166"/>
      <c r="UC97" s="166"/>
      <c r="UD97" s="166"/>
      <c r="UE97" s="166"/>
      <c r="UF97" s="166"/>
      <c r="UG97" s="166"/>
      <c r="UH97" s="166"/>
      <c r="UI97" s="166"/>
      <c r="UJ97" s="166"/>
      <c r="UK97" s="166"/>
      <c r="UL97" s="166"/>
      <c r="UM97" s="166"/>
      <c r="UN97" s="166"/>
      <c r="UO97" s="166"/>
      <c r="UP97" s="166"/>
      <c r="UQ97" s="166"/>
      <c r="UR97" s="166"/>
      <c r="US97" s="166"/>
      <c r="UT97" s="166"/>
      <c r="UU97" s="166"/>
      <c r="UV97" s="166"/>
      <c r="UW97" s="166"/>
      <c r="UX97" s="166"/>
      <c r="UY97" s="166"/>
      <c r="UZ97" s="166"/>
      <c r="VA97" s="166"/>
      <c r="VB97" s="166"/>
      <c r="VC97" s="166"/>
      <c r="VD97" s="166"/>
      <c r="VE97" s="166"/>
      <c r="VF97" s="166"/>
      <c r="VG97" s="166"/>
      <c r="VH97" s="166"/>
      <c r="VI97" s="166"/>
      <c r="VJ97" s="166"/>
      <c r="VK97" s="166"/>
      <c r="VL97" s="166"/>
      <c r="VM97" s="166"/>
      <c r="VN97" s="166"/>
      <c r="VO97" s="166"/>
      <c r="VP97" s="166"/>
      <c r="VQ97" s="166"/>
      <c r="VR97" s="166"/>
      <c r="VS97" s="166"/>
      <c r="VT97" s="166"/>
      <c r="VU97" s="166"/>
      <c r="VV97" s="166"/>
      <c r="VW97" s="166"/>
      <c r="VX97" s="166"/>
      <c r="VY97" s="166"/>
      <c r="VZ97" s="166"/>
      <c r="WA97" s="166"/>
      <c r="WB97" s="166"/>
      <c r="WC97" s="166"/>
      <c r="WD97" s="166"/>
      <c r="WE97" s="166"/>
      <c r="WF97" s="166"/>
      <c r="WG97" s="166"/>
      <c r="WH97" s="166"/>
      <c r="WI97" s="166"/>
      <c r="WJ97" s="166"/>
      <c r="WK97" s="166"/>
      <c r="WL97" s="166"/>
      <c r="WM97" s="166"/>
      <c r="WN97" s="166"/>
      <c r="WO97" s="166"/>
      <c r="WP97" s="166"/>
      <c r="WQ97" s="166"/>
      <c r="WR97" s="166"/>
      <c r="WS97" s="166"/>
      <c r="WT97" s="166"/>
      <c r="WU97" s="166"/>
      <c r="WV97" s="166"/>
      <c r="WW97" s="166"/>
      <c r="WX97" s="166"/>
      <c r="WY97" s="166"/>
      <c r="WZ97" s="166"/>
      <c r="XA97" s="166"/>
      <c r="XB97" s="166"/>
      <c r="XC97" s="166"/>
      <c r="XD97" s="166"/>
      <c r="XE97" s="166"/>
      <c r="XF97" s="166"/>
      <c r="XG97" s="166"/>
      <c r="XH97" s="166"/>
      <c r="XI97" s="166"/>
      <c r="XJ97" s="166"/>
      <c r="XK97" s="166"/>
      <c r="XL97" s="166"/>
      <c r="XM97" s="166"/>
      <c r="XN97" s="166"/>
      <c r="XO97" s="166"/>
      <c r="XP97" s="166"/>
      <c r="XQ97" s="166"/>
      <c r="XR97" s="166"/>
      <c r="XS97" s="166"/>
      <c r="XT97" s="166"/>
      <c r="XU97" s="166"/>
      <c r="XV97" s="166"/>
      <c r="XW97" s="166"/>
      <c r="XX97" s="166"/>
      <c r="XY97" s="166"/>
      <c r="XZ97" s="166"/>
      <c r="YA97" s="166"/>
      <c r="YB97" s="166"/>
      <c r="YC97" s="166"/>
      <c r="YD97" s="166"/>
      <c r="YE97" s="166"/>
      <c r="YF97" s="166"/>
      <c r="YG97" s="166"/>
      <c r="YH97" s="166"/>
      <c r="YI97" s="166"/>
      <c r="YJ97" s="166"/>
      <c r="YK97" s="166"/>
      <c r="YL97" s="166"/>
      <c r="YM97" s="166"/>
      <c r="YN97" s="166"/>
      <c r="YO97" s="166"/>
      <c r="YP97" s="166"/>
      <c r="YQ97" s="166"/>
      <c r="YR97" s="166"/>
      <c r="YS97" s="166"/>
      <c r="YT97" s="166"/>
      <c r="YU97" s="166"/>
      <c r="YV97" s="166"/>
      <c r="YW97" s="166"/>
      <c r="YX97" s="166"/>
      <c r="YY97" s="166"/>
      <c r="YZ97" s="166"/>
      <c r="ZA97" s="166"/>
      <c r="ZB97" s="166"/>
      <c r="ZC97" s="166"/>
      <c r="ZD97" s="166"/>
      <c r="ZE97" s="166"/>
      <c r="ZF97" s="166"/>
      <c r="ZG97" s="166"/>
      <c r="ZH97" s="166"/>
      <c r="ZI97" s="166"/>
      <c r="ZJ97" s="166"/>
      <c r="ZK97" s="166"/>
      <c r="ZL97" s="166"/>
      <c r="ZM97" s="166"/>
      <c r="ZN97" s="166"/>
      <c r="ZO97" s="166"/>
      <c r="ZP97" s="166"/>
      <c r="ZQ97" s="166"/>
      <c r="ZR97" s="166"/>
      <c r="ZS97" s="166"/>
      <c r="ZT97" s="166"/>
      <c r="ZU97" s="166"/>
      <c r="ZV97" s="166"/>
      <c r="ZW97" s="166"/>
      <c r="ZX97" s="166"/>
      <c r="ZY97" s="166"/>
      <c r="ZZ97" s="166"/>
      <c r="AAA97" s="166"/>
      <c r="AAB97" s="166"/>
      <c r="AAC97" s="166"/>
      <c r="AAD97" s="166"/>
      <c r="AAE97" s="166"/>
      <c r="AAF97" s="166"/>
      <c r="AAG97" s="166"/>
      <c r="AAH97" s="166"/>
      <c r="AAI97" s="166"/>
      <c r="AAJ97" s="166"/>
      <c r="AAK97" s="166"/>
      <c r="AAL97" s="166"/>
      <c r="AAM97" s="166"/>
      <c r="AAN97" s="166"/>
      <c r="AAO97" s="166"/>
      <c r="AAP97" s="166"/>
      <c r="AAQ97" s="166"/>
      <c r="AAR97" s="166"/>
      <c r="AAS97" s="166"/>
      <c r="AAT97" s="166"/>
      <c r="AAU97" s="166"/>
      <c r="AAV97" s="166"/>
      <c r="AAW97" s="166"/>
      <c r="AAX97" s="166"/>
      <c r="AAY97" s="166"/>
      <c r="AAZ97" s="166"/>
      <c r="ABA97" s="166"/>
      <c r="ABB97" s="166"/>
      <c r="ABC97" s="166"/>
      <c r="ABD97" s="166"/>
      <c r="ABE97" s="166"/>
      <c r="ABF97" s="166"/>
      <c r="ABG97" s="166"/>
      <c r="ABH97" s="166"/>
      <c r="ABI97" s="166"/>
      <c r="ABJ97" s="166"/>
      <c r="ABK97" s="166"/>
      <c r="ABL97" s="166"/>
      <c r="ABM97" s="166"/>
      <c r="ABN97" s="166"/>
      <c r="ABO97" s="166"/>
      <c r="ABP97" s="166"/>
      <c r="ABQ97" s="166"/>
      <c r="ABR97" s="166"/>
      <c r="ABS97" s="166"/>
      <c r="ABT97" s="166"/>
      <c r="ABU97" s="166"/>
      <c r="ABV97" s="166"/>
      <c r="ABW97" s="166"/>
      <c r="ABX97" s="166"/>
      <c r="ABY97" s="166"/>
      <c r="ABZ97" s="166"/>
      <c r="ACA97" s="166"/>
      <c r="ACB97" s="166"/>
      <c r="ACC97" s="166"/>
      <c r="ACD97" s="166"/>
      <c r="ACE97" s="166"/>
      <c r="ACF97" s="166"/>
      <c r="ACG97" s="166"/>
      <c r="ACH97" s="166"/>
      <c r="ACI97" s="166"/>
      <c r="ACJ97" s="166"/>
      <c r="ACK97" s="166"/>
      <c r="ACL97" s="166"/>
      <c r="ACM97" s="166"/>
      <c r="ACN97" s="166"/>
      <c r="ACO97" s="166"/>
      <c r="ACP97" s="166"/>
      <c r="ACQ97" s="166"/>
      <c r="ACR97" s="166"/>
      <c r="ACS97" s="166"/>
      <c r="ACT97" s="166"/>
      <c r="ACU97" s="166"/>
      <c r="ACV97" s="166"/>
      <c r="ACW97" s="166"/>
      <c r="ACX97" s="166"/>
      <c r="ACY97" s="166"/>
      <c r="ACZ97" s="166"/>
      <c r="ADA97" s="166"/>
      <c r="ADB97" s="166"/>
      <c r="ADC97" s="166"/>
      <c r="ADD97" s="166"/>
      <c r="ADE97" s="166"/>
      <c r="ADF97" s="166"/>
      <c r="ADG97" s="166"/>
      <c r="ADH97" s="166"/>
      <c r="ADI97" s="166"/>
      <c r="ADJ97" s="166"/>
      <c r="ADK97" s="166"/>
      <c r="ADL97" s="166"/>
      <c r="ADM97" s="166"/>
      <c r="ADN97" s="166"/>
      <c r="ADO97" s="166"/>
      <c r="ADP97" s="166"/>
      <c r="ADQ97" s="166"/>
      <c r="ADR97" s="166"/>
      <c r="ADS97" s="166"/>
      <c r="ADT97" s="166"/>
      <c r="ADU97" s="166"/>
      <c r="ADV97" s="166"/>
      <c r="ADW97" s="166"/>
      <c r="ADX97" s="166"/>
      <c r="ADY97" s="166"/>
      <c r="ADZ97" s="166"/>
      <c r="AEA97" s="166"/>
      <c r="AEB97" s="166"/>
      <c r="AEC97" s="166"/>
      <c r="AED97" s="166"/>
      <c r="AEE97" s="166"/>
      <c r="AEF97" s="166"/>
      <c r="AEG97" s="166"/>
      <c r="AEH97" s="166"/>
      <c r="AEI97" s="166"/>
      <c r="AEJ97" s="166"/>
      <c r="AEK97" s="166"/>
      <c r="AEL97" s="166"/>
      <c r="AEM97" s="166"/>
      <c r="AEN97" s="166"/>
      <c r="AEO97" s="166"/>
      <c r="AEP97" s="166"/>
      <c r="AEQ97" s="166"/>
      <c r="AER97" s="166"/>
      <c r="AES97" s="166"/>
      <c r="AET97" s="166"/>
      <c r="AEU97" s="166"/>
      <c r="AEV97" s="166"/>
      <c r="AEW97" s="166"/>
      <c r="AEX97" s="166"/>
      <c r="AEY97" s="166"/>
      <c r="AEZ97" s="166"/>
      <c r="AFA97" s="166"/>
      <c r="AFB97" s="166"/>
      <c r="AFC97" s="166"/>
      <c r="AFD97" s="166"/>
      <c r="AFE97" s="166"/>
      <c r="AFF97" s="166"/>
      <c r="AFG97" s="166"/>
      <c r="AFH97" s="166"/>
      <c r="AFI97" s="166"/>
      <c r="AFJ97" s="166"/>
      <c r="AFK97" s="166"/>
      <c r="AFL97" s="166"/>
      <c r="AFM97" s="166"/>
      <c r="AFN97" s="166"/>
      <c r="AFO97" s="166"/>
      <c r="AFP97" s="166"/>
      <c r="AFQ97" s="166"/>
      <c r="AFR97" s="166"/>
      <c r="AFS97" s="166"/>
      <c r="AFT97" s="166"/>
      <c r="AFU97" s="166"/>
      <c r="AFV97" s="166"/>
      <c r="AFW97" s="166"/>
      <c r="AFX97" s="166"/>
      <c r="AFY97" s="166"/>
      <c r="AFZ97" s="166"/>
      <c r="AGA97" s="166"/>
      <c r="AGB97" s="166"/>
      <c r="AGC97" s="166"/>
      <c r="AGD97" s="166"/>
      <c r="AGE97" s="166"/>
      <c r="AGF97" s="166"/>
      <c r="AGG97" s="166"/>
      <c r="AGH97" s="166"/>
      <c r="AGI97" s="166"/>
      <c r="AGJ97" s="166"/>
      <c r="AGK97" s="166"/>
      <c r="AGL97" s="166"/>
      <c r="AGM97" s="166"/>
      <c r="AGN97" s="166"/>
      <c r="AGO97" s="166"/>
      <c r="AGP97" s="166"/>
      <c r="AGQ97" s="166"/>
      <c r="AGR97" s="166"/>
      <c r="AGS97" s="166"/>
      <c r="AGT97" s="166"/>
      <c r="AGU97" s="166"/>
      <c r="AGV97" s="166"/>
      <c r="AGW97" s="166"/>
      <c r="AGX97" s="166"/>
      <c r="AGY97" s="166"/>
      <c r="AGZ97" s="166"/>
      <c r="AHA97" s="166"/>
      <c r="AHB97" s="166"/>
      <c r="AHC97" s="166"/>
      <c r="AHD97" s="166"/>
      <c r="AHE97" s="166"/>
      <c r="AHF97" s="166"/>
      <c r="AHG97" s="166"/>
      <c r="AHH97" s="166"/>
      <c r="AHI97" s="166"/>
      <c r="AHJ97" s="166"/>
      <c r="AHK97" s="166"/>
      <c r="AHL97" s="166"/>
      <c r="AHM97" s="166"/>
      <c r="AHN97" s="166"/>
      <c r="AHO97" s="166"/>
      <c r="AHP97" s="166"/>
      <c r="AHQ97" s="166"/>
      <c r="AHR97" s="166"/>
      <c r="AHS97" s="166"/>
      <c r="AHT97" s="166"/>
      <c r="AHU97" s="166"/>
      <c r="AHV97" s="166"/>
      <c r="AHW97" s="166"/>
      <c r="AHX97" s="166"/>
      <c r="AHY97" s="166"/>
      <c r="AHZ97" s="166"/>
      <c r="AIA97" s="166"/>
      <c r="AIB97" s="166"/>
      <c r="AIC97" s="166"/>
      <c r="AID97" s="166"/>
      <c r="AIE97" s="166"/>
      <c r="AIF97" s="166"/>
      <c r="AIG97" s="166"/>
      <c r="AIH97" s="166"/>
      <c r="AII97" s="166"/>
      <c r="AIJ97" s="166"/>
      <c r="AIK97" s="166"/>
      <c r="AIL97" s="166"/>
      <c r="AIM97" s="166"/>
      <c r="AIN97" s="166"/>
      <c r="AIO97" s="166"/>
      <c r="AIP97" s="166"/>
      <c r="AIQ97" s="166"/>
      <c r="AIR97" s="166"/>
      <c r="AIS97" s="166"/>
      <c r="AIT97" s="166"/>
      <c r="AIU97" s="166"/>
      <c r="AIV97" s="166"/>
      <c r="AIW97" s="166"/>
      <c r="AIX97" s="166"/>
      <c r="AIY97" s="166"/>
      <c r="AIZ97" s="166"/>
      <c r="AJA97" s="166"/>
      <c r="AJB97" s="166"/>
      <c r="AJC97" s="166"/>
      <c r="AJD97" s="166"/>
      <c r="AJE97" s="166"/>
      <c r="AJF97" s="166"/>
      <c r="AJG97" s="166"/>
      <c r="AJH97" s="166"/>
      <c r="AJI97" s="166"/>
      <c r="AJJ97" s="166"/>
      <c r="AJK97" s="166"/>
      <c r="AJL97" s="166"/>
      <c r="AJM97" s="166"/>
      <c r="AJN97" s="166"/>
      <c r="AJO97" s="166"/>
      <c r="AJP97" s="166"/>
      <c r="AJQ97" s="166"/>
      <c r="AJR97" s="166"/>
      <c r="AJS97" s="166"/>
      <c r="AJT97" s="166"/>
      <c r="AJU97" s="166"/>
      <c r="AJV97" s="166"/>
      <c r="AJW97" s="166"/>
      <c r="AJX97" s="166"/>
      <c r="AJY97" s="166"/>
      <c r="AJZ97" s="166"/>
      <c r="AKA97" s="166"/>
      <c r="AKB97" s="166"/>
      <c r="AKC97" s="166"/>
    </row>
    <row r="98" spans="1:965" ht="11.25" customHeight="1" x14ac:dyDescent="0.2">
      <c r="A98" s="119" t="s">
        <v>591</v>
      </c>
      <c r="B98" s="159" t="s">
        <v>173</v>
      </c>
      <c r="C98" s="119"/>
      <c r="D98" s="159"/>
      <c r="E98" s="159"/>
      <c r="F98" s="159"/>
      <c r="G98" s="159"/>
      <c r="H98" s="159" t="s">
        <v>46</v>
      </c>
      <c r="I98" s="159"/>
      <c r="J98" s="159"/>
      <c r="K98" s="157"/>
      <c r="L98" s="159"/>
      <c r="M98" s="159"/>
      <c r="N98" s="159"/>
      <c r="O98" s="159"/>
      <c r="P98" s="125">
        <f>SUM(D98:O98)</f>
        <v>0</v>
      </c>
      <c r="Q98" s="125"/>
      <c r="R98" s="125">
        <f>COUNT(D98:O98)</f>
        <v>0</v>
      </c>
    </row>
    <row r="99" spans="1:965" ht="11.25" customHeight="1" x14ac:dyDescent="0.2">
      <c r="A99" s="119" t="s">
        <v>594</v>
      </c>
      <c r="B99" s="159" t="s">
        <v>33</v>
      </c>
      <c r="C99" s="119" t="s">
        <v>380</v>
      </c>
      <c r="D99" s="159"/>
      <c r="E99" s="159"/>
      <c r="F99" s="159"/>
      <c r="G99" s="159"/>
      <c r="H99" s="159" t="s">
        <v>381</v>
      </c>
      <c r="I99" s="159"/>
      <c r="J99" s="159"/>
      <c r="K99" s="157"/>
      <c r="L99" s="159"/>
      <c r="M99" s="159"/>
      <c r="N99" s="159"/>
      <c r="O99" s="159"/>
      <c r="P99" s="125">
        <f>SUM(D99:O99)</f>
        <v>0</v>
      </c>
      <c r="Q99" s="125"/>
      <c r="R99" s="125">
        <f>COUNT(D99:O99)</f>
        <v>0</v>
      </c>
    </row>
    <row r="100" spans="1:965" ht="11.25" customHeight="1" x14ac:dyDescent="0.2">
      <c r="A100" s="119" t="s">
        <v>595</v>
      </c>
      <c r="B100" s="159" t="s">
        <v>33</v>
      </c>
      <c r="C100" s="119" t="s">
        <v>596</v>
      </c>
      <c r="D100" s="159"/>
      <c r="E100" s="159"/>
      <c r="F100" s="159"/>
      <c r="G100" s="159"/>
      <c r="H100" s="159" t="s">
        <v>381</v>
      </c>
      <c r="I100" s="159"/>
      <c r="J100" s="159"/>
      <c r="K100" s="157"/>
      <c r="L100" s="159"/>
      <c r="M100" s="159"/>
      <c r="N100" s="159"/>
      <c r="O100" s="159"/>
      <c r="P100" s="125">
        <f>SUM(D100:O100)</f>
        <v>0</v>
      </c>
      <c r="Q100" s="125"/>
      <c r="R100" s="125">
        <f>COUNT(D100:O100)</f>
        <v>0</v>
      </c>
    </row>
    <row r="101" spans="1:965" ht="11.25" customHeight="1" x14ac:dyDescent="0.2">
      <c r="A101" s="300" t="s">
        <v>597</v>
      </c>
      <c r="B101" s="301" t="s">
        <v>124</v>
      </c>
      <c r="C101" s="300"/>
      <c r="D101" s="301"/>
      <c r="E101" s="301"/>
      <c r="F101" s="301"/>
      <c r="G101" s="301"/>
      <c r="H101" s="301" t="s">
        <v>381</v>
      </c>
      <c r="I101" s="301"/>
      <c r="J101" s="301"/>
      <c r="K101" s="302"/>
      <c r="L101" s="301"/>
      <c r="M101" s="301"/>
      <c r="N101" s="301"/>
      <c r="O101" s="301"/>
      <c r="P101" s="147">
        <f>SUM(D101:O101)</f>
        <v>0</v>
      </c>
      <c r="Q101" s="147"/>
      <c r="R101" s="147">
        <f>COUNT(D101:O101)</f>
        <v>0</v>
      </c>
    </row>
    <row r="102" spans="1:965" ht="10.199999999999999" customHeight="1" x14ac:dyDescent="0.2">
      <c r="A102" s="22" t="s">
        <v>598</v>
      </c>
      <c r="B102" s="54" t="s">
        <v>33</v>
      </c>
      <c r="C102" s="22" t="s">
        <v>559</v>
      </c>
      <c r="D102" s="54"/>
      <c r="E102" s="54"/>
      <c r="F102" s="54"/>
      <c r="G102" s="54"/>
      <c r="H102" s="54">
        <v>0</v>
      </c>
      <c r="I102" s="54"/>
      <c r="J102" s="54"/>
      <c r="K102" s="152"/>
      <c r="L102" s="54"/>
      <c r="M102" s="54"/>
      <c r="N102" s="54"/>
      <c r="O102" s="54"/>
      <c r="P102" s="125">
        <f>SUM(D102:O102)</f>
        <v>0</v>
      </c>
      <c r="Q102" s="125"/>
      <c r="R102" s="125">
        <f>COUNT(D102:O102)</f>
        <v>1</v>
      </c>
    </row>
    <row r="103" spans="1:965" ht="10.199999999999999" customHeight="1" x14ac:dyDescent="0.2"/>
    <row r="104" spans="1:965" ht="10.199999999999999" customHeight="1" x14ac:dyDescent="0.2"/>
    <row r="105" spans="1:965" ht="10.199999999999999" customHeight="1" x14ac:dyDescent="0.2"/>
    <row r="106" spans="1:965" ht="10.199999999999999" customHeight="1" x14ac:dyDescent="0.2"/>
    <row r="107" spans="1:965" ht="10.199999999999999" customHeight="1" x14ac:dyDescent="0.2"/>
    <row r="108" spans="1:965" ht="10.199999999999999" customHeight="1" x14ac:dyDescent="0.2"/>
    <row r="109" spans="1:965" ht="10.199999999999999" customHeight="1" x14ac:dyDescent="0.2"/>
    <row r="110" spans="1:965" ht="10.199999999999999" customHeight="1" x14ac:dyDescent="0.2"/>
    <row r="111" spans="1:965" ht="10.199999999999999" customHeight="1" x14ac:dyDescent="0.2"/>
    <row r="112" spans="1:965" ht="10.199999999999999" customHeight="1" x14ac:dyDescent="0.2"/>
    <row r="113" ht="10.199999999999999" customHeight="1" x14ac:dyDescent="0.2"/>
    <row r="114" ht="10.199999999999999" customHeight="1" x14ac:dyDescent="0.2"/>
    <row r="115" ht="10.199999999999999" customHeight="1" x14ac:dyDescent="0.2"/>
    <row r="116" ht="10.199999999999999" customHeight="1" x14ac:dyDescent="0.2"/>
    <row r="117" ht="10.199999999999999" customHeight="1" x14ac:dyDescent="0.2"/>
    <row r="118" ht="10.199999999999999" customHeight="1" x14ac:dyDescent="0.2"/>
    <row r="119" ht="10.199999999999999" customHeight="1" x14ac:dyDescent="0.2"/>
    <row r="120" ht="10.199999999999999" customHeight="1" x14ac:dyDescent="0.2"/>
    <row r="121" ht="10.199999999999999" customHeight="1" x14ac:dyDescent="0.2"/>
    <row r="122" ht="10.199999999999999" customHeight="1" x14ac:dyDescent="0.2"/>
    <row r="123" ht="10.199999999999999" customHeight="1" x14ac:dyDescent="0.2"/>
    <row r="124" ht="10.199999999999999" customHeight="1" x14ac:dyDescent="0.2"/>
    <row r="125" ht="10.199999999999999" customHeight="1" x14ac:dyDescent="0.2"/>
    <row r="126" ht="10.199999999999999" customHeight="1" x14ac:dyDescent="0.2"/>
    <row r="127" ht="10.199999999999999" customHeight="1" x14ac:dyDescent="0.2"/>
    <row r="128" ht="10.199999999999999" customHeight="1" x14ac:dyDescent="0.2"/>
    <row r="129" ht="10.199999999999999" customHeight="1" x14ac:dyDescent="0.2"/>
    <row r="130" ht="10.199999999999999" customHeight="1" x14ac:dyDescent="0.2"/>
    <row r="131" ht="10.199999999999999" customHeight="1" x14ac:dyDescent="0.2"/>
    <row r="132" ht="10.199999999999999" customHeight="1" x14ac:dyDescent="0.2"/>
    <row r="133" ht="10.199999999999999" customHeight="1" x14ac:dyDescent="0.2"/>
    <row r="134" ht="10.199999999999999" customHeight="1" x14ac:dyDescent="0.2"/>
    <row r="135" ht="10.199999999999999" customHeight="1" x14ac:dyDescent="0.2"/>
    <row r="136" ht="10.199999999999999" customHeight="1" x14ac:dyDescent="0.2"/>
    <row r="137" ht="10.199999999999999" customHeight="1" x14ac:dyDescent="0.2"/>
    <row r="138" ht="10.199999999999999" customHeight="1" x14ac:dyDescent="0.2"/>
    <row r="139" ht="10.199999999999999" customHeight="1" x14ac:dyDescent="0.2"/>
    <row r="140" ht="10.199999999999999" customHeight="1" x14ac:dyDescent="0.2"/>
    <row r="141" ht="10.199999999999999" customHeight="1" x14ac:dyDescent="0.2"/>
    <row r="142" ht="10.199999999999999" customHeight="1" x14ac:dyDescent="0.2"/>
    <row r="143" ht="10.199999999999999" customHeight="1" x14ac:dyDescent="0.2"/>
    <row r="144" ht="10.199999999999999" customHeight="1" x14ac:dyDescent="0.2"/>
    <row r="145" ht="10.199999999999999" customHeight="1" x14ac:dyDescent="0.2"/>
    <row r="146" ht="10.199999999999999" customHeight="1" x14ac:dyDescent="0.2"/>
    <row r="147" ht="10.199999999999999" customHeight="1" x14ac:dyDescent="0.2"/>
    <row r="148" ht="10.199999999999999" customHeight="1" x14ac:dyDescent="0.2"/>
    <row r="149" ht="10.199999999999999" customHeight="1" x14ac:dyDescent="0.2"/>
    <row r="150" ht="10.199999999999999" customHeight="1" x14ac:dyDescent="0.2"/>
    <row r="151" ht="10.199999999999999" customHeight="1" x14ac:dyDescent="0.2"/>
    <row r="152" ht="10.199999999999999" customHeight="1" x14ac:dyDescent="0.2"/>
    <row r="153" ht="10.199999999999999" customHeight="1" x14ac:dyDescent="0.2"/>
    <row r="154" ht="10.199999999999999" customHeight="1" x14ac:dyDescent="0.2"/>
    <row r="155" ht="10.199999999999999" customHeight="1" x14ac:dyDescent="0.2"/>
    <row r="156" ht="10.199999999999999" customHeight="1" x14ac:dyDescent="0.2"/>
    <row r="157" ht="10.199999999999999" customHeight="1" x14ac:dyDescent="0.2"/>
    <row r="158" ht="10.199999999999999" customHeight="1" x14ac:dyDescent="0.2"/>
    <row r="159" ht="10.199999999999999" customHeight="1" x14ac:dyDescent="0.2"/>
    <row r="160" ht="10.199999999999999" customHeight="1" x14ac:dyDescent="0.2"/>
    <row r="161" ht="10.199999999999999" customHeight="1" x14ac:dyDescent="0.2"/>
    <row r="162" ht="10.199999999999999" customHeight="1" x14ac:dyDescent="0.2"/>
    <row r="163" ht="10.199999999999999" customHeight="1" x14ac:dyDescent="0.2"/>
    <row r="164" ht="10.199999999999999" customHeight="1" x14ac:dyDescent="0.2"/>
    <row r="165" ht="10.199999999999999" customHeight="1" x14ac:dyDescent="0.2"/>
    <row r="166" ht="10.199999999999999" customHeight="1" x14ac:dyDescent="0.2"/>
    <row r="167" ht="10.199999999999999" customHeight="1" x14ac:dyDescent="0.2"/>
    <row r="168" ht="10.199999999999999" customHeight="1" x14ac:dyDescent="0.2"/>
    <row r="169" ht="10.199999999999999" customHeight="1" x14ac:dyDescent="0.2"/>
    <row r="170" ht="10.199999999999999" customHeight="1" x14ac:dyDescent="0.2"/>
    <row r="171" ht="10.199999999999999" customHeight="1" x14ac:dyDescent="0.2"/>
    <row r="172" ht="10.199999999999999" customHeight="1" x14ac:dyDescent="0.2"/>
    <row r="173" ht="10.199999999999999" customHeight="1" x14ac:dyDescent="0.2"/>
    <row r="174" ht="10.199999999999999" customHeight="1" x14ac:dyDescent="0.2"/>
    <row r="175" ht="10.199999999999999" customHeight="1" x14ac:dyDescent="0.2"/>
    <row r="176" ht="10.199999999999999" customHeight="1" x14ac:dyDescent="0.2"/>
    <row r="177" ht="10.199999999999999" customHeight="1" x14ac:dyDescent="0.2"/>
    <row r="178" ht="10.199999999999999" customHeight="1" x14ac:dyDescent="0.2"/>
    <row r="179" ht="10.199999999999999" customHeight="1" x14ac:dyDescent="0.2"/>
    <row r="180" ht="10.199999999999999" customHeight="1" x14ac:dyDescent="0.2"/>
    <row r="181" ht="10.199999999999999" customHeight="1" x14ac:dyDescent="0.2"/>
    <row r="182" ht="10.199999999999999" customHeight="1" x14ac:dyDescent="0.2"/>
    <row r="183" ht="10.199999999999999" customHeight="1" x14ac:dyDescent="0.2"/>
    <row r="184" ht="10.199999999999999" customHeight="1" x14ac:dyDescent="0.2"/>
    <row r="185" ht="10.199999999999999" customHeight="1" x14ac:dyDescent="0.2"/>
    <row r="186" ht="10.199999999999999" customHeight="1" x14ac:dyDescent="0.2"/>
    <row r="187" ht="10.199999999999999" customHeight="1" x14ac:dyDescent="0.2"/>
    <row r="188" ht="10.199999999999999" customHeight="1" x14ac:dyDescent="0.2"/>
    <row r="189" ht="10.199999999999999" customHeight="1" x14ac:dyDescent="0.2"/>
    <row r="190" ht="10.199999999999999" customHeight="1" x14ac:dyDescent="0.2"/>
    <row r="191" ht="10.199999999999999" customHeight="1" x14ac:dyDescent="0.2"/>
    <row r="192" ht="10.199999999999999" customHeight="1" x14ac:dyDescent="0.2"/>
    <row r="193" ht="10.199999999999999" customHeight="1" x14ac:dyDescent="0.2"/>
    <row r="194" ht="10.199999999999999" customHeight="1" x14ac:dyDescent="0.2"/>
    <row r="195" ht="10.199999999999999" customHeight="1" x14ac:dyDescent="0.2"/>
    <row r="196" ht="10.199999999999999" customHeight="1" x14ac:dyDescent="0.2"/>
    <row r="197" ht="10.199999999999999" customHeight="1" x14ac:dyDescent="0.2"/>
    <row r="198" ht="10.199999999999999" customHeight="1" x14ac:dyDescent="0.2"/>
    <row r="199" ht="10.199999999999999" customHeight="1" x14ac:dyDescent="0.2"/>
    <row r="200" ht="10.199999999999999" customHeight="1" x14ac:dyDescent="0.2"/>
    <row r="201" ht="10.199999999999999" customHeight="1" x14ac:dyDescent="0.2"/>
    <row r="202" ht="10.199999999999999" customHeight="1" x14ac:dyDescent="0.2"/>
    <row r="203" ht="10.199999999999999" customHeight="1" x14ac:dyDescent="0.2"/>
    <row r="204" ht="10.199999999999999" customHeight="1" x14ac:dyDescent="0.2"/>
    <row r="205" ht="10.199999999999999" customHeight="1" x14ac:dyDescent="0.2"/>
    <row r="206" ht="10.199999999999999" customHeight="1" x14ac:dyDescent="0.2"/>
    <row r="207" ht="10.199999999999999" customHeight="1" x14ac:dyDescent="0.2"/>
    <row r="208" ht="10.199999999999999" customHeight="1" x14ac:dyDescent="0.2"/>
    <row r="209" ht="10.199999999999999" customHeight="1" x14ac:dyDescent="0.2"/>
    <row r="210" ht="10.199999999999999" customHeight="1" x14ac:dyDescent="0.2"/>
    <row r="211" ht="10.199999999999999" customHeight="1" x14ac:dyDescent="0.2"/>
    <row r="212" ht="10.199999999999999" customHeight="1" x14ac:dyDescent="0.2"/>
    <row r="213" ht="10.199999999999999" customHeight="1" x14ac:dyDescent="0.2"/>
    <row r="214" ht="10.199999999999999" customHeight="1" x14ac:dyDescent="0.2"/>
    <row r="215" ht="10.199999999999999" customHeight="1" x14ac:dyDescent="0.2"/>
    <row r="216" ht="10.199999999999999" customHeight="1" x14ac:dyDescent="0.2"/>
    <row r="217" ht="10.199999999999999" customHeight="1" x14ac:dyDescent="0.2"/>
    <row r="218" ht="10.199999999999999" customHeight="1" x14ac:dyDescent="0.2"/>
    <row r="219" ht="10.199999999999999" customHeight="1" x14ac:dyDescent="0.2"/>
    <row r="220" ht="10.199999999999999" customHeight="1" x14ac:dyDescent="0.2"/>
    <row r="221" ht="10.199999999999999" customHeight="1" x14ac:dyDescent="0.2"/>
    <row r="222" ht="10.199999999999999" customHeight="1" x14ac:dyDescent="0.2"/>
    <row r="223" ht="10.199999999999999" customHeight="1" x14ac:dyDescent="0.2"/>
    <row r="224" ht="10.199999999999999" customHeight="1" x14ac:dyDescent="0.2"/>
    <row r="225" ht="10.199999999999999" customHeight="1" x14ac:dyDescent="0.2"/>
    <row r="226" ht="10.199999999999999" customHeight="1" x14ac:dyDescent="0.2"/>
    <row r="227" ht="10.199999999999999" customHeight="1" x14ac:dyDescent="0.2"/>
    <row r="228" ht="10.199999999999999" customHeight="1" x14ac:dyDescent="0.2"/>
    <row r="229" ht="10.199999999999999" customHeight="1" x14ac:dyDescent="0.2"/>
    <row r="230" ht="10.199999999999999" customHeight="1" x14ac:dyDescent="0.2"/>
    <row r="231" ht="10.199999999999999" customHeight="1" x14ac:dyDescent="0.2"/>
    <row r="232" ht="10.199999999999999" customHeight="1" x14ac:dyDescent="0.2"/>
    <row r="233" ht="10.199999999999999" customHeight="1" x14ac:dyDescent="0.2"/>
    <row r="234" ht="10.199999999999999" customHeight="1" x14ac:dyDescent="0.2"/>
    <row r="235" ht="10.199999999999999" customHeight="1" x14ac:dyDescent="0.2"/>
    <row r="236" ht="10.199999999999999" customHeight="1" x14ac:dyDescent="0.2"/>
    <row r="237" ht="10.199999999999999" customHeight="1" x14ac:dyDescent="0.2"/>
    <row r="238" ht="10.199999999999999" customHeight="1" x14ac:dyDescent="0.2"/>
    <row r="239" ht="10.199999999999999" customHeight="1" x14ac:dyDescent="0.2"/>
    <row r="240" ht="10.199999999999999" customHeight="1" x14ac:dyDescent="0.2"/>
    <row r="241" ht="10.199999999999999" customHeight="1" x14ac:dyDescent="0.2"/>
    <row r="242" ht="10.199999999999999" customHeight="1" x14ac:dyDescent="0.2"/>
    <row r="243" ht="10.199999999999999" customHeight="1" x14ac:dyDescent="0.2"/>
    <row r="244" ht="10.199999999999999" customHeight="1" x14ac:dyDescent="0.2"/>
    <row r="245" ht="10.199999999999999" customHeight="1" x14ac:dyDescent="0.2"/>
    <row r="246" ht="10.199999999999999" customHeight="1" x14ac:dyDescent="0.2"/>
    <row r="247" ht="10.199999999999999" customHeight="1" x14ac:dyDescent="0.2"/>
    <row r="248" ht="10.199999999999999" customHeight="1" x14ac:dyDescent="0.2"/>
    <row r="249" ht="10.199999999999999" customHeight="1" x14ac:dyDescent="0.2"/>
    <row r="250" ht="10.199999999999999" customHeight="1" x14ac:dyDescent="0.2"/>
    <row r="251" ht="10.199999999999999" customHeight="1" x14ac:dyDescent="0.2"/>
    <row r="252" ht="10.199999999999999" customHeight="1" x14ac:dyDescent="0.2"/>
    <row r="253" ht="10.199999999999999" customHeight="1" x14ac:dyDescent="0.2"/>
    <row r="254" ht="10.199999999999999" customHeight="1" x14ac:dyDescent="0.2"/>
    <row r="255" ht="10.199999999999999" customHeight="1" x14ac:dyDescent="0.2"/>
    <row r="256" ht="10.199999999999999" customHeight="1" x14ac:dyDescent="0.2"/>
    <row r="257" ht="10.199999999999999" customHeight="1" x14ac:dyDescent="0.2"/>
    <row r="258" ht="10.199999999999999" customHeight="1" x14ac:dyDescent="0.2"/>
    <row r="259" ht="10.199999999999999" customHeight="1" x14ac:dyDescent="0.2"/>
    <row r="260" ht="10.199999999999999" customHeight="1" x14ac:dyDescent="0.2"/>
    <row r="261" ht="10.199999999999999" customHeight="1" x14ac:dyDescent="0.2"/>
    <row r="262" ht="10.199999999999999" customHeight="1" x14ac:dyDescent="0.2"/>
    <row r="263" ht="10.199999999999999" customHeight="1" x14ac:dyDescent="0.2"/>
    <row r="264" ht="10.199999999999999" customHeight="1" x14ac:dyDescent="0.2"/>
    <row r="265" ht="10.199999999999999" customHeight="1" x14ac:dyDescent="0.2"/>
    <row r="266" ht="10.199999999999999" customHeight="1" x14ac:dyDescent="0.2"/>
    <row r="267" ht="10.199999999999999" customHeight="1" x14ac:dyDescent="0.2"/>
    <row r="268" ht="10.199999999999999" customHeight="1" x14ac:dyDescent="0.2"/>
    <row r="269" ht="10.199999999999999" customHeight="1" x14ac:dyDescent="0.2"/>
    <row r="270" ht="10.199999999999999" customHeight="1" x14ac:dyDescent="0.2"/>
    <row r="271" ht="10.199999999999999" customHeight="1" x14ac:dyDescent="0.2"/>
    <row r="272" ht="10.199999999999999" customHeight="1" x14ac:dyDescent="0.2"/>
    <row r="273" ht="10.199999999999999" customHeight="1" x14ac:dyDescent="0.2"/>
    <row r="274" ht="10.199999999999999" customHeight="1" x14ac:dyDescent="0.2"/>
    <row r="275" ht="10.199999999999999" customHeight="1" x14ac:dyDescent="0.2"/>
    <row r="276" ht="10.199999999999999" customHeight="1" x14ac:dyDescent="0.2"/>
    <row r="277" ht="10.199999999999999" customHeight="1" x14ac:dyDescent="0.2"/>
    <row r="278" ht="10.199999999999999" customHeight="1" x14ac:dyDescent="0.2"/>
    <row r="279" ht="10.199999999999999" customHeight="1" x14ac:dyDescent="0.2"/>
    <row r="280" ht="10.199999999999999" customHeight="1" x14ac:dyDescent="0.2"/>
    <row r="281" ht="10.199999999999999" customHeight="1" x14ac:dyDescent="0.2"/>
    <row r="282" ht="10.199999999999999" customHeight="1" x14ac:dyDescent="0.2"/>
    <row r="283" ht="10.199999999999999" customHeight="1" x14ac:dyDescent="0.2"/>
    <row r="284" ht="10.199999999999999" customHeight="1" x14ac:dyDescent="0.2"/>
    <row r="285" ht="10.199999999999999" customHeight="1" x14ac:dyDescent="0.2"/>
    <row r="286" ht="10.199999999999999" customHeight="1" x14ac:dyDescent="0.2"/>
    <row r="287" ht="10.199999999999999" customHeight="1" x14ac:dyDescent="0.2"/>
    <row r="288" ht="10.199999999999999" customHeight="1" x14ac:dyDescent="0.2"/>
    <row r="289" ht="10.199999999999999" customHeight="1" x14ac:dyDescent="0.2"/>
    <row r="290" ht="10.199999999999999" customHeight="1" x14ac:dyDescent="0.2"/>
    <row r="291" ht="10.199999999999999" customHeight="1" x14ac:dyDescent="0.2"/>
    <row r="292" ht="10.199999999999999" customHeight="1" x14ac:dyDescent="0.2"/>
    <row r="293" ht="10.199999999999999" customHeight="1" x14ac:dyDescent="0.2"/>
    <row r="294" ht="10.199999999999999" customHeight="1" x14ac:dyDescent="0.2"/>
    <row r="295" ht="10.199999999999999" customHeight="1" x14ac:dyDescent="0.2"/>
    <row r="296" ht="10.199999999999999" customHeight="1" x14ac:dyDescent="0.2"/>
    <row r="297" ht="10.199999999999999" customHeight="1" x14ac:dyDescent="0.2"/>
    <row r="298" ht="10.199999999999999" customHeight="1" x14ac:dyDescent="0.2"/>
    <row r="299" ht="10.199999999999999" customHeight="1" x14ac:dyDescent="0.2"/>
    <row r="300" ht="10.199999999999999" customHeight="1" x14ac:dyDescent="0.2"/>
    <row r="301" ht="10.199999999999999" customHeight="1" x14ac:dyDescent="0.2"/>
    <row r="302" ht="10.199999999999999" customHeight="1" x14ac:dyDescent="0.2"/>
    <row r="303" ht="10.199999999999999" customHeight="1" x14ac:dyDescent="0.2"/>
    <row r="304" ht="10.199999999999999" customHeight="1" x14ac:dyDescent="0.2"/>
    <row r="305" ht="10.199999999999999" customHeight="1" x14ac:dyDescent="0.2"/>
    <row r="306" ht="10.199999999999999" customHeight="1" x14ac:dyDescent="0.2"/>
    <row r="307" ht="10.199999999999999" customHeight="1" x14ac:dyDescent="0.2"/>
    <row r="308" ht="10.199999999999999" customHeight="1" x14ac:dyDescent="0.2"/>
    <row r="309" ht="10.199999999999999" customHeight="1" x14ac:dyDescent="0.2"/>
    <row r="310" ht="10.199999999999999" customHeight="1" x14ac:dyDescent="0.2"/>
    <row r="311" ht="10.199999999999999" customHeight="1" x14ac:dyDescent="0.2"/>
    <row r="312" ht="10.199999999999999" customHeight="1" x14ac:dyDescent="0.2"/>
    <row r="313" ht="10.199999999999999" customHeight="1" x14ac:dyDescent="0.2"/>
    <row r="314" ht="10.199999999999999" customHeight="1" x14ac:dyDescent="0.2"/>
    <row r="315" ht="10.199999999999999" customHeight="1" x14ac:dyDescent="0.2"/>
    <row r="316" ht="10.199999999999999" customHeight="1" x14ac:dyDescent="0.2"/>
    <row r="317" ht="10.199999999999999" customHeight="1" x14ac:dyDescent="0.2"/>
    <row r="318" ht="10.199999999999999" customHeight="1" x14ac:dyDescent="0.2"/>
    <row r="319" ht="10.199999999999999" customHeight="1" x14ac:dyDescent="0.2"/>
    <row r="320" ht="10.199999999999999" customHeight="1" x14ac:dyDescent="0.2"/>
    <row r="321" ht="10.199999999999999" customHeight="1" x14ac:dyDescent="0.2"/>
    <row r="322" ht="10.199999999999999" customHeight="1" x14ac:dyDescent="0.2"/>
    <row r="323" ht="10.199999999999999" customHeight="1" x14ac:dyDescent="0.2"/>
    <row r="324" ht="10.199999999999999" customHeight="1" x14ac:dyDescent="0.2"/>
    <row r="325" ht="10.199999999999999" customHeight="1" x14ac:dyDescent="0.2"/>
    <row r="326" ht="10.199999999999999" customHeight="1" x14ac:dyDescent="0.2"/>
    <row r="327" ht="10.199999999999999" customHeight="1" x14ac:dyDescent="0.2"/>
    <row r="328" ht="10.199999999999999" customHeight="1" x14ac:dyDescent="0.2"/>
    <row r="329" ht="10.199999999999999" customHeight="1" x14ac:dyDescent="0.2"/>
    <row r="330" ht="10.199999999999999" customHeight="1" x14ac:dyDescent="0.2"/>
    <row r="331" ht="10.199999999999999" customHeight="1" x14ac:dyDescent="0.2"/>
    <row r="332" ht="10.199999999999999" customHeight="1" x14ac:dyDescent="0.2"/>
    <row r="333" ht="10.199999999999999" customHeight="1" x14ac:dyDescent="0.2"/>
    <row r="334" ht="10.199999999999999" customHeight="1" x14ac:dyDescent="0.2"/>
    <row r="335" ht="10.199999999999999" customHeight="1" x14ac:dyDescent="0.2"/>
    <row r="336" ht="10.199999999999999" customHeight="1" x14ac:dyDescent="0.2"/>
    <row r="337" ht="10.199999999999999" customHeight="1" x14ac:dyDescent="0.2"/>
    <row r="338" ht="10.199999999999999" customHeight="1" x14ac:dyDescent="0.2"/>
    <row r="339" ht="10.199999999999999" customHeight="1" x14ac:dyDescent="0.2"/>
    <row r="340" ht="10.199999999999999" customHeight="1" x14ac:dyDescent="0.2"/>
    <row r="341" ht="10.199999999999999" customHeight="1" x14ac:dyDescent="0.2"/>
    <row r="342" ht="10.199999999999999" customHeight="1" x14ac:dyDescent="0.2"/>
    <row r="343" ht="10.199999999999999" customHeight="1" x14ac:dyDescent="0.2"/>
    <row r="344" ht="10.199999999999999" customHeight="1" x14ac:dyDescent="0.2"/>
    <row r="345" ht="10.199999999999999" customHeight="1" x14ac:dyDescent="0.2"/>
    <row r="346" ht="10.199999999999999" customHeight="1" x14ac:dyDescent="0.2"/>
    <row r="347" ht="10.199999999999999" customHeight="1" x14ac:dyDescent="0.2"/>
    <row r="348" ht="10.199999999999999" customHeight="1" x14ac:dyDescent="0.2"/>
    <row r="349" ht="10.199999999999999" customHeight="1" x14ac:dyDescent="0.2"/>
    <row r="350" ht="10.199999999999999" customHeight="1" x14ac:dyDescent="0.2"/>
    <row r="351" ht="10.199999999999999" customHeight="1" x14ac:dyDescent="0.2"/>
    <row r="352" ht="10.199999999999999" customHeight="1" x14ac:dyDescent="0.2"/>
    <row r="353" ht="10.199999999999999" customHeight="1" x14ac:dyDescent="0.2"/>
    <row r="354" ht="10.199999999999999" customHeight="1" x14ac:dyDescent="0.2"/>
    <row r="355" ht="10.199999999999999" customHeight="1" x14ac:dyDescent="0.2"/>
    <row r="356" ht="10.199999999999999" customHeight="1" x14ac:dyDescent="0.2"/>
    <row r="357" ht="10.199999999999999" customHeight="1" x14ac:dyDescent="0.2"/>
    <row r="358" ht="10.199999999999999" customHeight="1" x14ac:dyDescent="0.2"/>
    <row r="359" ht="10.199999999999999" customHeight="1" x14ac:dyDescent="0.2"/>
    <row r="360" ht="10.199999999999999" customHeight="1" x14ac:dyDescent="0.2"/>
    <row r="361" ht="10.199999999999999" customHeight="1" x14ac:dyDescent="0.2"/>
    <row r="362" ht="10.199999999999999" customHeight="1" x14ac:dyDescent="0.2"/>
    <row r="363" ht="10.199999999999999" customHeight="1" x14ac:dyDescent="0.2"/>
    <row r="364" ht="10.199999999999999" customHeight="1" x14ac:dyDescent="0.2"/>
    <row r="365" ht="10.199999999999999" customHeight="1" x14ac:dyDescent="0.2"/>
    <row r="366" ht="10.199999999999999" customHeight="1" x14ac:dyDescent="0.2"/>
    <row r="367" ht="10.199999999999999" customHeight="1" x14ac:dyDescent="0.2"/>
    <row r="368" ht="10.199999999999999" customHeight="1" x14ac:dyDescent="0.2"/>
    <row r="369" ht="10.199999999999999" customHeight="1" x14ac:dyDescent="0.2"/>
    <row r="370" ht="10.199999999999999" customHeight="1" x14ac:dyDescent="0.2"/>
    <row r="371" ht="10.199999999999999" customHeight="1" x14ac:dyDescent="0.2"/>
    <row r="372" ht="10.199999999999999" customHeight="1" x14ac:dyDescent="0.2"/>
    <row r="373" ht="10.199999999999999" customHeight="1" x14ac:dyDescent="0.2"/>
    <row r="374" ht="10.199999999999999" customHeight="1" x14ac:dyDescent="0.2"/>
    <row r="375" ht="10.199999999999999" customHeight="1" x14ac:dyDescent="0.2"/>
    <row r="376" ht="10.199999999999999" customHeight="1" x14ac:dyDescent="0.2"/>
    <row r="377" ht="10.199999999999999" customHeight="1" x14ac:dyDescent="0.2"/>
    <row r="378" ht="10.199999999999999" customHeight="1" x14ac:dyDescent="0.2"/>
    <row r="379" ht="10.199999999999999" customHeight="1" x14ac:dyDescent="0.2"/>
    <row r="380" ht="10.199999999999999" customHeight="1" x14ac:dyDescent="0.2"/>
    <row r="381" ht="10.199999999999999" customHeight="1" x14ac:dyDescent="0.2"/>
    <row r="382" ht="10.199999999999999" customHeight="1" x14ac:dyDescent="0.2"/>
    <row r="383" ht="10.199999999999999" customHeight="1" x14ac:dyDescent="0.2"/>
    <row r="384" ht="10.199999999999999" customHeight="1" x14ac:dyDescent="0.2"/>
    <row r="385" ht="10.199999999999999" customHeight="1" x14ac:dyDescent="0.2"/>
    <row r="386" ht="10.199999999999999" customHeight="1" x14ac:dyDescent="0.2"/>
    <row r="387" ht="10.199999999999999" customHeight="1" x14ac:dyDescent="0.2"/>
    <row r="388" ht="10.199999999999999" customHeight="1" x14ac:dyDescent="0.2"/>
    <row r="389" ht="10.199999999999999" customHeight="1" x14ac:dyDescent="0.2"/>
    <row r="390" ht="10.199999999999999" customHeight="1" x14ac:dyDescent="0.2"/>
    <row r="391" ht="10.199999999999999" customHeight="1" x14ac:dyDescent="0.2"/>
    <row r="392" ht="10.199999999999999" customHeight="1" x14ac:dyDescent="0.2"/>
    <row r="393" ht="10.199999999999999" customHeight="1" x14ac:dyDescent="0.2"/>
    <row r="394" ht="10.199999999999999" customHeight="1" x14ac:dyDescent="0.2"/>
    <row r="395" ht="10.199999999999999" customHeight="1" x14ac:dyDescent="0.2"/>
    <row r="396" ht="10.199999999999999" customHeight="1" x14ac:dyDescent="0.2"/>
    <row r="397" ht="10.199999999999999" customHeight="1" x14ac:dyDescent="0.2"/>
    <row r="398" ht="10.199999999999999" customHeight="1" x14ac:dyDescent="0.2"/>
    <row r="399" ht="10.199999999999999" customHeight="1" x14ac:dyDescent="0.2"/>
    <row r="400" ht="10.199999999999999" customHeight="1" x14ac:dyDescent="0.2"/>
    <row r="401" ht="10.199999999999999" customHeight="1" x14ac:dyDescent="0.2"/>
    <row r="402" ht="10.199999999999999" customHeight="1" x14ac:dyDescent="0.2"/>
    <row r="403" ht="10.199999999999999" customHeight="1" x14ac:dyDescent="0.2"/>
    <row r="404" ht="10.199999999999999" customHeight="1" x14ac:dyDescent="0.2"/>
    <row r="405" ht="10.199999999999999" customHeight="1" x14ac:dyDescent="0.2"/>
    <row r="406" ht="10.199999999999999" customHeight="1" x14ac:dyDescent="0.2"/>
    <row r="407" ht="10.199999999999999" customHeight="1" x14ac:dyDescent="0.2"/>
    <row r="408" ht="10.199999999999999" customHeight="1" x14ac:dyDescent="0.2"/>
    <row r="409" ht="10.199999999999999" customHeight="1" x14ac:dyDescent="0.2"/>
    <row r="410" ht="10.199999999999999" customHeight="1" x14ac:dyDescent="0.2"/>
    <row r="411" ht="10.199999999999999" customHeight="1" x14ac:dyDescent="0.2"/>
    <row r="412" ht="10.199999999999999" customHeight="1" x14ac:dyDescent="0.2"/>
    <row r="413" ht="10.199999999999999" customHeight="1" x14ac:dyDescent="0.2"/>
    <row r="414" ht="10.199999999999999" customHeight="1" x14ac:dyDescent="0.2"/>
    <row r="415" ht="10.199999999999999" customHeight="1" x14ac:dyDescent="0.2"/>
    <row r="416" ht="10.199999999999999" customHeight="1" x14ac:dyDescent="0.2"/>
    <row r="417" ht="10.199999999999999" customHeight="1" x14ac:dyDescent="0.2"/>
    <row r="418" ht="10.199999999999999" customHeight="1" x14ac:dyDescent="0.2"/>
    <row r="419" ht="10.199999999999999" customHeight="1" x14ac:dyDescent="0.2"/>
    <row r="420" ht="10.199999999999999" customHeight="1" x14ac:dyDescent="0.2"/>
    <row r="421" ht="10.199999999999999" customHeight="1" x14ac:dyDescent="0.2"/>
    <row r="422" ht="10.199999999999999" customHeight="1" x14ac:dyDescent="0.2"/>
    <row r="423" ht="10.199999999999999" customHeight="1" x14ac:dyDescent="0.2"/>
    <row r="424" ht="10.199999999999999" customHeight="1" x14ac:dyDescent="0.2"/>
    <row r="425" ht="10.199999999999999" customHeight="1" x14ac:dyDescent="0.2"/>
    <row r="426" ht="10.199999999999999" customHeight="1" x14ac:dyDescent="0.2"/>
    <row r="427" ht="10.199999999999999" customHeight="1" x14ac:dyDescent="0.2"/>
    <row r="428" ht="10.199999999999999" customHeight="1" x14ac:dyDescent="0.2"/>
    <row r="429" ht="10.199999999999999" customHeight="1" x14ac:dyDescent="0.2"/>
    <row r="430" ht="10.199999999999999" customHeight="1" x14ac:dyDescent="0.2"/>
    <row r="431" ht="10.199999999999999" customHeight="1" x14ac:dyDescent="0.2"/>
    <row r="432" ht="10.199999999999999" customHeight="1" x14ac:dyDescent="0.2"/>
    <row r="433" ht="10.199999999999999" customHeight="1" x14ac:dyDescent="0.2"/>
    <row r="434" ht="10.199999999999999" customHeight="1" x14ac:dyDescent="0.2"/>
    <row r="435" ht="10.199999999999999" customHeight="1" x14ac:dyDescent="0.2"/>
    <row r="436" ht="10.199999999999999" customHeight="1" x14ac:dyDescent="0.2"/>
    <row r="437" ht="10.199999999999999" customHeight="1" x14ac:dyDescent="0.2"/>
    <row r="438" ht="10.199999999999999" customHeight="1" x14ac:dyDescent="0.2"/>
    <row r="439" ht="10.199999999999999" customHeight="1" x14ac:dyDescent="0.2"/>
    <row r="440" ht="10.199999999999999" customHeight="1" x14ac:dyDescent="0.2"/>
    <row r="441" ht="10.199999999999999" customHeight="1" x14ac:dyDescent="0.2"/>
    <row r="442" ht="10.199999999999999" customHeight="1" x14ac:dyDescent="0.2"/>
    <row r="443" ht="10.199999999999999" customHeight="1" x14ac:dyDescent="0.2"/>
    <row r="444" ht="10.199999999999999" customHeight="1" x14ac:dyDescent="0.2"/>
    <row r="445" ht="10.199999999999999" customHeight="1" x14ac:dyDescent="0.2"/>
    <row r="446" ht="10.199999999999999" customHeight="1" x14ac:dyDescent="0.2"/>
    <row r="447" ht="10.199999999999999" customHeight="1" x14ac:dyDescent="0.2"/>
    <row r="448" ht="10.199999999999999" customHeight="1" x14ac:dyDescent="0.2"/>
    <row r="449" ht="10.199999999999999" customHeight="1" x14ac:dyDescent="0.2"/>
    <row r="450" ht="10.199999999999999" customHeight="1" x14ac:dyDescent="0.2"/>
    <row r="451" ht="10.199999999999999" customHeight="1" x14ac:dyDescent="0.2"/>
    <row r="452" ht="10.199999999999999" customHeight="1" x14ac:dyDescent="0.2"/>
    <row r="453" ht="10.199999999999999" customHeight="1" x14ac:dyDescent="0.2"/>
    <row r="454" ht="10.199999999999999" customHeight="1" x14ac:dyDescent="0.2"/>
    <row r="455" ht="10.199999999999999" customHeight="1" x14ac:dyDescent="0.2"/>
    <row r="456" ht="10.199999999999999" customHeight="1" x14ac:dyDescent="0.2"/>
    <row r="457" ht="10.199999999999999" customHeight="1" x14ac:dyDescent="0.2"/>
    <row r="458" ht="10.199999999999999" customHeight="1" x14ac:dyDescent="0.2"/>
    <row r="459" ht="10.199999999999999" customHeight="1" x14ac:dyDescent="0.2"/>
    <row r="460" ht="10.199999999999999" customHeight="1" x14ac:dyDescent="0.2"/>
    <row r="461" ht="10.199999999999999" customHeight="1" x14ac:dyDescent="0.2"/>
    <row r="462" ht="10.199999999999999" customHeight="1" x14ac:dyDescent="0.2"/>
    <row r="463" ht="10.199999999999999" customHeight="1" x14ac:dyDescent="0.2"/>
    <row r="464" ht="10.199999999999999" customHeight="1" x14ac:dyDescent="0.2"/>
    <row r="465" ht="10.199999999999999" customHeight="1" x14ac:dyDescent="0.2"/>
    <row r="466" ht="10.199999999999999" customHeight="1" x14ac:dyDescent="0.2"/>
    <row r="467" ht="10.199999999999999" customHeight="1" x14ac:dyDescent="0.2"/>
    <row r="468" ht="10.199999999999999" customHeight="1" x14ac:dyDescent="0.2"/>
    <row r="469" ht="10.199999999999999" customHeight="1" x14ac:dyDescent="0.2"/>
    <row r="470" ht="10.199999999999999" customHeight="1" x14ac:dyDescent="0.2"/>
    <row r="471" ht="10.199999999999999" customHeight="1" x14ac:dyDescent="0.2"/>
    <row r="472" ht="10.199999999999999" customHeight="1" x14ac:dyDescent="0.2"/>
    <row r="473" ht="10.199999999999999" customHeight="1" x14ac:dyDescent="0.2"/>
    <row r="474" ht="10.199999999999999" customHeight="1" x14ac:dyDescent="0.2"/>
    <row r="475" ht="10.199999999999999" customHeight="1" x14ac:dyDescent="0.2"/>
    <row r="476" ht="10.199999999999999" customHeight="1" x14ac:dyDescent="0.2"/>
    <row r="477" ht="10.199999999999999" customHeight="1" x14ac:dyDescent="0.2"/>
    <row r="478" ht="10.199999999999999" customHeight="1" x14ac:dyDescent="0.2"/>
    <row r="479" ht="10.199999999999999" customHeight="1" x14ac:dyDescent="0.2"/>
    <row r="480" ht="10.199999999999999" customHeight="1" x14ac:dyDescent="0.2"/>
    <row r="481" ht="10.199999999999999" customHeight="1" x14ac:dyDescent="0.2"/>
    <row r="482" ht="10.199999999999999" customHeight="1" x14ac:dyDescent="0.2"/>
    <row r="483" ht="10.199999999999999" customHeight="1" x14ac:dyDescent="0.2"/>
    <row r="484" ht="10.199999999999999" customHeight="1" x14ac:dyDescent="0.2"/>
    <row r="485" ht="10.199999999999999" customHeight="1" x14ac:dyDescent="0.2"/>
    <row r="486" ht="10.199999999999999" customHeight="1" x14ac:dyDescent="0.2"/>
    <row r="487" ht="10.199999999999999" customHeight="1" x14ac:dyDescent="0.2"/>
    <row r="488" ht="10.199999999999999" customHeight="1" x14ac:dyDescent="0.2"/>
    <row r="489" ht="10.199999999999999" customHeight="1" x14ac:dyDescent="0.2"/>
    <row r="490" ht="10.199999999999999" customHeight="1" x14ac:dyDescent="0.2"/>
    <row r="491" ht="10.199999999999999" customHeight="1" x14ac:dyDescent="0.2"/>
    <row r="492" ht="10.199999999999999" customHeight="1" x14ac:dyDescent="0.2"/>
    <row r="493" ht="10.199999999999999" customHeight="1" x14ac:dyDescent="0.2"/>
    <row r="494" ht="10.199999999999999" customHeight="1" x14ac:dyDescent="0.2"/>
    <row r="495" ht="10.199999999999999" customHeight="1" x14ac:dyDescent="0.2"/>
    <row r="496" ht="10.199999999999999" customHeight="1" x14ac:dyDescent="0.2"/>
    <row r="497" ht="10.199999999999999" customHeight="1" x14ac:dyDescent="0.2"/>
    <row r="498" ht="10.199999999999999" customHeight="1" x14ac:dyDescent="0.2"/>
    <row r="499" ht="10.199999999999999" customHeight="1" x14ac:dyDescent="0.2"/>
    <row r="500" ht="10.199999999999999" customHeight="1" x14ac:dyDescent="0.2"/>
    <row r="501" ht="10.199999999999999" customHeight="1" x14ac:dyDescent="0.2"/>
    <row r="502" ht="10.199999999999999" customHeight="1" x14ac:dyDescent="0.2"/>
    <row r="503" ht="10.199999999999999" customHeight="1" x14ac:dyDescent="0.2"/>
    <row r="504" ht="10.199999999999999" customHeight="1" x14ac:dyDescent="0.2"/>
    <row r="505" ht="10.199999999999999" customHeight="1" x14ac:dyDescent="0.2"/>
    <row r="506" ht="10.199999999999999" customHeight="1" x14ac:dyDescent="0.2"/>
    <row r="507" ht="10.199999999999999" customHeight="1" x14ac:dyDescent="0.2"/>
    <row r="508" ht="10.199999999999999" customHeight="1" x14ac:dyDescent="0.2"/>
    <row r="509" ht="10.199999999999999" customHeight="1" x14ac:dyDescent="0.2"/>
    <row r="510" ht="10.199999999999999" customHeight="1" x14ac:dyDescent="0.2"/>
    <row r="511" ht="10.199999999999999" customHeight="1" x14ac:dyDescent="0.2"/>
    <row r="512" ht="10.199999999999999" customHeight="1" x14ac:dyDescent="0.2"/>
    <row r="513" ht="10.199999999999999" customHeight="1" x14ac:dyDescent="0.2"/>
    <row r="514" ht="10.199999999999999" customHeight="1" x14ac:dyDescent="0.2"/>
    <row r="515" ht="10.199999999999999" customHeight="1" x14ac:dyDescent="0.2"/>
    <row r="516" ht="10.199999999999999" customHeight="1" x14ac:dyDescent="0.2"/>
    <row r="517" ht="10.199999999999999" customHeight="1" x14ac:dyDescent="0.2"/>
    <row r="518" ht="10.199999999999999" customHeight="1" x14ac:dyDescent="0.2"/>
    <row r="519" ht="10.199999999999999" customHeight="1" x14ac:dyDescent="0.2"/>
    <row r="520" ht="10.199999999999999" customHeight="1" x14ac:dyDescent="0.2"/>
    <row r="521" ht="10.199999999999999" customHeight="1" x14ac:dyDescent="0.2"/>
    <row r="522" ht="10.199999999999999" customHeight="1" x14ac:dyDescent="0.2"/>
    <row r="523" ht="10.199999999999999" customHeight="1" x14ac:dyDescent="0.2"/>
    <row r="524" ht="10.199999999999999" customHeight="1" x14ac:dyDescent="0.2"/>
    <row r="525" ht="10.199999999999999" customHeight="1" x14ac:dyDescent="0.2"/>
    <row r="526" ht="10.199999999999999" customHeight="1" x14ac:dyDescent="0.2"/>
    <row r="527" ht="10.199999999999999" customHeight="1" x14ac:dyDescent="0.2"/>
    <row r="528" ht="10.199999999999999" customHeight="1" x14ac:dyDescent="0.2"/>
    <row r="529" ht="10.199999999999999" customHeight="1" x14ac:dyDescent="0.2"/>
    <row r="530" ht="10.199999999999999" customHeight="1" x14ac:dyDescent="0.2"/>
    <row r="531" ht="10.199999999999999" customHeight="1" x14ac:dyDescent="0.2"/>
    <row r="532" ht="10.199999999999999" customHeight="1" x14ac:dyDescent="0.2"/>
    <row r="533" ht="10.199999999999999" customHeight="1" x14ac:dyDescent="0.2"/>
    <row r="534" ht="10.199999999999999" customHeight="1" x14ac:dyDescent="0.2"/>
    <row r="535" ht="10.199999999999999" customHeight="1" x14ac:dyDescent="0.2"/>
    <row r="536" ht="10.199999999999999" customHeight="1" x14ac:dyDescent="0.2"/>
    <row r="537" ht="10.199999999999999" customHeight="1" x14ac:dyDescent="0.2"/>
    <row r="538" ht="10.199999999999999" customHeight="1" x14ac:dyDescent="0.2"/>
    <row r="539" ht="10.199999999999999" customHeight="1" x14ac:dyDescent="0.2"/>
    <row r="540" ht="10.199999999999999" customHeight="1" x14ac:dyDescent="0.2"/>
    <row r="541" ht="10.199999999999999" customHeight="1" x14ac:dyDescent="0.2"/>
    <row r="542" ht="10.199999999999999" customHeight="1" x14ac:dyDescent="0.2"/>
    <row r="543" ht="10.199999999999999" customHeight="1" x14ac:dyDescent="0.2"/>
    <row r="544" ht="10.199999999999999" customHeight="1" x14ac:dyDescent="0.2"/>
    <row r="545" ht="10.199999999999999" customHeight="1" x14ac:dyDescent="0.2"/>
    <row r="546" ht="10.199999999999999" customHeight="1" x14ac:dyDescent="0.2"/>
    <row r="547" ht="10.199999999999999" customHeight="1" x14ac:dyDescent="0.2"/>
    <row r="548" ht="10.199999999999999" customHeight="1" x14ac:dyDescent="0.2"/>
    <row r="549" ht="10.199999999999999" customHeight="1" x14ac:dyDescent="0.2"/>
    <row r="550" ht="10.199999999999999" customHeight="1" x14ac:dyDescent="0.2"/>
    <row r="551" ht="10.199999999999999" customHeight="1" x14ac:dyDescent="0.2"/>
    <row r="552" ht="10.199999999999999" customHeight="1" x14ac:dyDescent="0.2"/>
    <row r="553" ht="10.199999999999999" customHeight="1" x14ac:dyDescent="0.2"/>
    <row r="554" ht="10.199999999999999" customHeight="1" x14ac:dyDescent="0.2"/>
    <row r="555" ht="10.199999999999999" customHeight="1" x14ac:dyDescent="0.2"/>
    <row r="556" ht="10.199999999999999" customHeight="1" x14ac:dyDescent="0.2"/>
    <row r="557" ht="10.199999999999999" customHeight="1" x14ac:dyDescent="0.2"/>
    <row r="558" ht="10.199999999999999" customHeight="1" x14ac:dyDescent="0.2"/>
    <row r="559" ht="10.199999999999999" customHeight="1" x14ac:dyDescent="0.2"/>
    <row r="560" ht="10.199999999999999" customHeight="1" x14ac:dyDescent="0.2"/>
    <row r="561" ht="10.199999999999999" customHeight="1" x14ac:dyDescent="0.2"/>
    <row r="562" ht="10.199999999999999" customHeight="1" x14ac:dyDescent="0.2"/>
    <row r="563" ht="10.199999999999999" customHeight="1" x14ac:dyDescent="0.2"/>
    <row r="564" ht="10.199999999999999" customHeight="1" x14ac:dyDescent="0.2"/>
    <row r="565" ht="10.199999999999999" customHeight="1" x14ac:dyDescent="0.2"/>
    <row r="566" ht="10.199999999999999" customHeight="1" x14ac:dyDescent="0.2"/>
    <row r="567" ht="10.199999999999999" customHeight="1" x14ac:dyDescent="0.2"/>
    <row r="568" ht="10.199999999999999" customHeight="1" x14ac:dyDescent="0.2"/>
    <row r="569" ht="10.199999999999999" customHeight="1" x14ac:dyDescent="0.2"/>
    <row r="570" ht="10.199999999999999" customHeight="1" x14ac:dyDescent="0.2"/>
    <row r="571" ht="10.199999999999999" customHeight="1" x14ac:dyDescent="0.2"/>
    <row r="572" ht="10.199999999999999" customHeight="1" x14ac:dyDescent="0.2"/>
    <row r="573" ht="10.199999999999999" customHeight="1" x14ac:dyDescent="0.2"/>
    <row r="574" ht="10.199999999999999" customHeight="1" x14ac:dyDescent="0.2"/>
    <row r="575" ht="10.199999999999999" customHeight="1" x14ac:dyDescent="0.2"/>
    <row r="576" ht="10.199999999999999" customHeight="1" x14ac:dyDescent="0.2"/>
    <row r="577" ht="10.199999999999999" customHeight="1" x14ac:dyDescent="0.2"/>
    <row r="578" ht="10.199999999999999" customHeight="1" x14ac:dyDescent="0.2"/>
    <row r="579" ht="10.199999999999999" customHeight="1" x14ac:dyDescent="0.2"/>
    <row r="580" ht="10.199999999999999" customHeight="1" x14ac:dyDescent="0.2"/>
    <row r="581" ht="10.199999999999999" customHeight="1" x14ac:dyDescent="0.2"/>
    <row r="582" ht="10.199999999999999" customHeight="1" x14ac:dyDescent="0.2"/>
    <row r="583" ht="10.199999999999999" customHeight="1" x14ac:dyDescent="0.2"/>
    <row r="584" ht="10.199999999999999" customHeight="1" x14ac:dyDescent="0.2"/>
    <row r="585" ht="10.199999999999999" customHeight="1" x14ac:dyDescent="0.2"/>
    <row r="586" ht="10.199999999999999" customHeight="1" x14ac:dyDescent="0.2"/>
    <row r="587" ht="10.199999999999999" customHeight="1" x14ac:dyDescent="0.2"/>
    <row r="588" ht="10.199999999999999" customHeight="1" x14ac:dyDescent="0.2"/>
    <row r="589" ht="10.199999999999999" customHeight="1" x14ac:dyDescent="0.2"/>
    <row r="590" ht="10.199999999999999" customHeight="1" x14ac:dyDescent="0.2"/>
    <row r="591" ht="10.199999999999999" customHeight="1" x14ac:dyDescent="0.2"/>
    <row r="592" ht="10.199999999999999" customHeight="1" x14ac:dyDescent="0.2"/>
    <row r="593" ht="10.199999999999999" customHeight="1" x14ac:dyDescent="0.2"/>
    <row r="594" ht="10.199999999999999" customHeight="1" x14ac:dyDescent="0.2"/>
    <row r="595" ht="10.199999999999999" customHeight="1" x14ac:dyDescent="0.2"/>
    <row r="596" ht="10.199999999999999" customHeight="1" x14ac:dyDescent="0.2"/>
    <row r="597" ht="10.199999999999999" customHeight="1" x14ac:dyDescent="0.2"/>
    <row r="598" ht="10.199999999999999" customHeight="1" x14ac:dyDescent="0.2"/>
    <row r="599" ht="10.199999999999999" customHeight="1" x14ac:dyDescent="0.2"/>
    <row r="600" ht="10.199999999999999" customHeight="1" x14ac:dyDescent="0.2"/>
    <row r="601" ht="10.199999999999999" customHeight="1" x14ac:dyDescent="0.2"/>
    <row r="602" ht="10.199999999999999" customHeight="1" x14ac:dyDescent="0.2"/>
    <row r="603" ht="10.199999999999999" customHeight="1" x14ac:dyDescent="0.2"/>
    <row r="604" ht="10.199999999999999" customHeight="1" x14ac:dyDescent="0.2"/>
    <row r="605" ht="10.199999999999999" customHeight="1" x14ac:dyDescent="0.2"/>
    <row r="606" ht="10.199999999999999" customHeight="1" x14ac:dyDescent="0.2"/>
    <row r="607" ht="10.199999999999999" customHeight="1" x14ac:dyDescent="0.2"/>
    <row r="608" ht="10.199999999999999" customHeight="1" x14ac:dyDescent="0.2"/>
    <row r="609" ht="10.199999999999999" customHeight="1" x14ac:dyDescent="0.2"/>
    <row r="610" ht="10.199999999999999" customHeight="1" x14ac:dyDescent="0.2"/>
    <row r="611" ht="10.199999999999999" customHeight="1" x14ac:dyDescent="0.2"/>
    <row r="612" ht="10.199999999999999" customHeight="1" x14ac:dyDescent="0.2"/>
    <row r="613" ht="10.199999999999999" customHeight="1" x14ac:dyDescent="0.2"/>
    <row r="614" ht="10.199999999999999" customHeight="1" x14ac:dyDescent="0.2"/>
    <row r="615" ht="10.199999999999999" customHeight="1" x14ac:dyDescent="0.2"/>
    <row r="616" ht="10.199999999999999" customHeight="1" x14ac:dyDescent="0.2"/>
    <row r="617" ht="10.199999999999999" customHeight="1" x14ac:dyDescent="0.2"/>
    <row r="618" ht="10.199999999999999" customHeight="1" x14ac:dyDescent="0.2"/>
    <row r="619" ht="10.199999999999999" customHeight="1" x14ac:dyDescent="0.2"/>
    <row r="620" ht="10.199999999999999" customHeight="1" x14ac:dyDescent="0.2"/>
    <row r="621" ht="10.199999999999999" customHeight="1" x14ac:dyDescent="0.2"/>
    <row r="622" ht="10.199999999999999" customHeight="1" x14ac:dyDescent="0.2"/>
    <row r="623" ht="10.199999999999999" customHeight="1" x14ac:dyDescent="0.2"/>
    <row r="624" ht="10.199999999999999" customHeight="1" x14ac:dyDescent="0.2"/>
    <row r="625" ht="10.199999999999999" customHeight="1" x14ac:dyDescent="0.2"/>
    <row r="626" ht="10.199999999999999" customHeight="1" x14ac:dyDescent="0.2"/>
    <row r="627" ht="10.199999999999999" customHeight="1" x14ac:dyDescent="0.2"/>
    <row r="628" ht="10.199999999999999" customHeight="1" x14ac:dyDescent="0.2"/>
    <row r="629" ht="10.199999999999999" customHeight="1" x14ac:dyDescent="0.2"/>
    <row r="630" ht="10.199999999999999" customHeight="1" x14ac:dyDescent="0.2"/>
    <row r="631" ht="10.199999999999999" customHeight="1" x14ac:dyDescent="0.2"/>
    <row r="632" ht="10.199999999999999" customHeight="1" x14ac:dyDescent="0.2"/>
    <row r="633" ht="10.199999999999999" customHeight="1" x14ac:dyDescent="0.2"/>
    <row r="634" ht="10.199999999999999" customHeight="1" x14ac:dyDescent="0.2"/>
    <row r="635" ht="10.199999999999999" customHeight="1" x14ac:dyDescent="0.2"/>
    <row r="636" ht="10.199999999999999" customHeight="1" x14ac:dyDescent="0.2"/>
    <row r="637" ht="10.199999999999999" customHeight="1" x14ac:dyDescent="0.2"/>
    <row r="638" ht="11.25" customHeight="1" x14ac:dyDescent="0.2"/>
    <row r="639" ht="10.199999999999999" customHeight="1" x14ac:dyDescent="0.2"/>
  </sheetData>
  <autoFilter ref="A1:R89" xr:uid="{D2788C83-27DD-41EE-B8A0-37184F7BFA5E}"/>
  <sortState xmlns:xlrd2="http://schemas.microsoft.com/office/spreadsheetml/2017/richdata2" ref="A5:R102">
    <sortCondition descending="1" ref="Q5:Q102"/>
    <sortCondition descending="1" ref="P5:P10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0EE87-8BF4-40F2-8A21-4C6CCCA4EBAE}">
  <sheetPr>
    <pageSetUpPr fitToPage="1"/>
  </sheetPr>
  <dimension ref="A1:R46"/>
  <sheetViews>
    <sheetView showGridLines="0" topLeftCell="A7" zoomScale="115" zoomScaleNormal="115" workbookViewId="0">
      <selection activeCell="N23" activeCellId="6" sqref="G23 H23 J23 E23 I23 L23 N23"/>
    </sheetView>
  </sheetViews>
  <sheetFormatPr defaultColWidth="9.109375" defaultRowHeight="10.199999999999999" x14ac:dyDescent="0.2"/>
  <cols>
    <col min="1" max="1" width="22.6640625" style="1" customWidth="1"/>
    <col min="2" max="2" width="9.109375" style="58"/>
    <col min="3" max="16384" width="9.109375" style="1"/>
  </cols>
  <sheetData>
    <row r="1" spans="1:18" s="2" customFormat="1" ht="15" customHeight="1" x14ac:dyDescent="0.2">
      <c r="A1" s="26"/>
      <c r="B1" s="65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608</v>
      </c>
      <c r="B2" s="65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100">
        <v>1</v>
      </c>
      <c r="E3" s="101">
        <v>2</v>
      </c>
      <c r="F3" s="102">
        <v>3</v>
      </c>
      <c r="G3" s="102">
        <v>4</v>
      </c>
      <c r="H3" s="102">
        <v>5</v>
      </c>
      <c r="I3" s="102">
        <v>6</v>
      </c>
      <c r="J3" s="102">
        <v>7</v>
      </c>
      <c r="K3" s="102">
        <v>8</v>
      </c>
      <c r="L3" s="102">
        <v>9</v>
      </c>
      <c r="M3" s="102">
        <v>10</v>
      </c>
      <c r="N3" s="102">
        <v>11</v>
      </c>
      <c r="O3" s="103">
        <v>12</v>
      </c>
      <c r="P3" s="293"/>
      <c r="Q3" s="296"/>
      <c r="R3" s="293"/>
    </row>
    <row r="4" spans="1:18" ht="14.4" x14ac:dyDescent="0.3">
      <c r="A4" s="18" t="s">
        <v>31</v>
      </c>
      <c r="B4" s="48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609</v>
      </c>
      <c r="B5" s="51" t="s">
        <v>33</v>
      </c>
      <c r="C5" s="12" t="s">
        <v>610</v>
      </c>
      <c r="D5" s="45">
        <v>5</v>
      </c>
      <c r="E5" s="45">
        <v>4</v>
      </c>
      <c r="F5" s="45">
        <v>8</v>
      </c>
      <c r="G5" s="45">
        <v>9</v>
      </c>
      <c r="H5" s="45">
        <v>8</v>
      </c>
      <c r="I5" s="45">
        <v>2</v>
      </c>
      <c r="J5" s="45"/>
      <c r="K5" s="45"/>
      <c r="L5" s="45">
        <v>6</v>
      </c>
      <c r="M5" s="45"/>
      <c r="N5" s="45">
        <v>5</v>
      </c>
      <c r="O5" s="45"/>
      <c r="P5" s="46">
        <f>SUM(D5:O5)</f>
        <v>47</v>
      </c>
      <c r="Q5" s="46">
        <f>+P5-I5</f>
        <v>45</v>
      </c>
      <c r="R5" s="46">
        <f>COUNT(D5:O5)</f>
        <v>8</v>
      </c>
    </row>
    <row r="6" spans="1:18" x14ac:dyDescent="0.2">
      <c r="A6" s="21" t="s">
        <v>615</v>
      </c>
      <c r="B6" s="51" t="s">
        <v>33</v>
      </c>
      <c r="C6" s="12" t="s">
        <v>616</v>
      </c>
      <c r="D6" s="45">
        <v>1</v>
      </c>
      <c r="E6" s="45"/>
      <c r="F6" s="45"/>
      <c r="G6" s="51"/>
      <c r="H6" s="51"/>
      <c r="I6" s="51"/>
      <c r="J6" s="51">
        <v>7</v>
      </c>
      <c r="K6" s="51"/>
      <c r="L6" s="51">
        <v>2</v>
      </c>
      <c r="M6" s="51"/>
      <c r="N6" s="54">
        <v>4</v>
      </c>
      <c r="O6" s="54"/>
      <c r="P6" s="46">
        <f>SUM(D6:O6)</f>
        <v>14</v>
      </c>
      <c r="Q6" s="46"/>
      <c r="R6" s="46">
        <f>COUNT(D6:O6)</f>
        <v>4</v>
      </c>
    </row>
    <row r="7" spans="1:18" x14ac:dyDescent="0.2">
      <c r="A7" s="21" t="s">
        <v>620</v>
      </c>
      <c r="B7" s="51" t="s">
        <v>33</v>
      </c>
      <c r="C7" s="12" t="s">
        <v>621</v>
      </c>
      <c r="D7" s="45">
        <v>6</v>
      </c>
      <c r="E7" s="45"/>
      <c r="F7" s="45"/>
      <c r="G7" s="51"/>
      <c r="H7" s="51"/>
      <c r="I7" s="51"/>
      <c r="J7" s="51"/>
      <c r="K7" s="51"/>
      <c r="L7" s="51"/>
      <c r="M7" s="51"/>
      <c r="N7" s="54">
        <v>8</v>
      </c>
      <c r="O7" s="54"/>
      <c r="P7" s="46">
        <f>SUM(D7:O7)</f>
        <v>14</v>
      </c>
      <c r="Q7" s="46"/>
      <c r="R7" s="46">
        <f>COUNT(D7:O7)</f>
        <v>2</v>
      </c>
    </row>
    <row r="8" spans="1:18" x14ac:dyDescent="0.2">
      <c r="A8" s="13" t="s">
        <v>611</v>
      </c>
      <c r="B8" s="47" t="s">
        <v>89</v>
      </c>
      <c r="C8" s="15" t="s">
        <v>612</v>
      </c>
      <c r="D8" s="47"/>
      <c r="E8" s="47">
        <v>3</v>
      </c>
      <c r="F8" s="47">
        <v>6</v>
      </c>
      <c r="G8" s="47"/>
      <c r="H8" s="47"/>
      <c r="I8" s="47"/>
      <c r="J8" s="47"/>
      <c r="K8" s="47"/>
      <c r="L8" s="47"/>
      <c r="M8" s="47"/>
      <c r="N8" s="60"/>
      <c r="O8" s="60"/>
      <c r="P8" s="61">
        <f>SUM(D8:O8)</f>
        <v>9</v>
      </c>
      <c r="Q8" s="61"/>
      <c r="R8" s="61">
        <f>COUNT(D8:O8)</f>
        <v>2</v>
      </c>
    </row>
    <row r="9" spans="1:18" x14ac:dyDescent="0.2">
      <c r="A9" s="10" t="s">
        <v>613</v>
      </c>
      <c r="B9" s="51" t="s">
        <v>33</v>
      </c>
      <c r="C9" s="11" t="s">
        <v>614</v>
      </c>
      <c r="D9" s="45"/>
      <c r="E9" s="45"/>
      <c r="F9" s="45"/>
      <c r="G9" s="45"/>
      <c r="H9" s="45"/>
      <c r="I9" s="45">
        <v>1</v>
      </c>
      <c r="J9" s="45">
        <v>8</v>
      </c>
      <c r="K9" s="45"/>
      <c r="L9" s="45"/>
      <c r="M9" s="45"/>
      <c r="N9" s="56"/>
      <c r="O9" s="56"/>
      <c r="P9" s="46">
        <f>SUM(D9:O9)</f>
        <v>9</v>
      </c>
      <c r="Q9" s="46"/>
      <c r="R9" s="46">
        <f>COUNT(D9:O9)</f>
        <v>2</v>
      </c>
    </row>
    <row r="10" spans="1:18" x14ac:dyDescent="0.2">
      <c r="A10" s="10" t="s">
        <v>617</v>
      </c>
      <c r="B10" s="51" t="s">
        <v>33</v>
      </c>
      <c r="C10" s="11" t="s">
        <v>618</v>
      </c>
      <c r="D10" s="45"/>
      <c r="E10" s="45"/>
      <c r="F10" s="45"/>
      <c r="G10" s="45">
        <v>7</v>
      </c>
      <c r="H10" s="45"/>
      <c r="I10" s="45"/>
      <c r="J10" s="45"/>
      <c r="K10" s="45"/>
      <c r="L10" s="45"/>
      <c r="M10" s="45"/>
      <c r="N10" s="56"/>
      <c r="O10" s="56"/>
      <c r="P10" s="46">
        <f>SUM(D10:O10)</f>
        <v>7</v>
      </c>
      <c r="Q10" s="46"/>
      <c r="R10" s="46">
        <f>COUNT(D10:O10)</f>
        <v>1</v>
      </c>
    </row>
    <row r="11" spans="1:18" x14ac:dyDescent="0.2">
      <c r="A11" s="63" t="s">
        <v>619</v>
      </c>
      <c r="B11" s="51" t="s">
        <v>33</v>
      </c>
      <c r="C11" s="12" t="s">
        <v>614</v>
      </c>
      <c r="D11" s="51"/>
      <c r="E11" s="51">
        <v>1</v>
      </c>
      <c r="F11" s="51"/>
      <c r="G11" s="51"/>
      <c r="H11" s="51"/>
      <c r="I11" s="51">
        <v>4</v>
      </c>
      <c r="J11" s="51">
        <v>2</v>
      </c>
      <c r="K11" s="51"/>
      <c r="L11" s="51"/>
      <c r="M11" s="51"/>
      <c r="N11" s="54"/>
      <c r="O11" s="54"/>
      <c r="P11" s="46">
        <f>SUM(D11:O11)</f>
        <v>7</v>
      </c>
      <c r="Q11" s="46"/>
      <c r="R11" s="46">
        <f>COUNT(D11:O11)</f>
        <v>3</v>
      </c>
    </row>
    <row r="12" spans="1:18" s="8" customFormat="1" x14ac:dyDescent="0.2">
      <c r="A12" s="21" t="s">
        <v>626</v>
      </c>
      <c r="B12" s="51" t="s">
        <v>33</v>
      </c>
      <c r="C12" s="12" t="s">
        <v>623</v>
      </c>
      <c r="D12" s="45">
        <v>3</v>
      </c>
      <c r="E12" s="45"/>
      <c r="F12" s="45"/>
      <c r="G12" s="51"/>
      <c r="H12" s="51"/>
      <c r="I12" s="51"/>
      <c r="J12" s="51"/>
      <c r="K12" s="51"/>
      <c r="L12" s="51"/>
      <c r="M12" s="51"/>
      <c r="N12" s="54">
        <v>3</v>
      </c>
      <c r="O12" s="54"/>
      <c r="P12" s="46">
        <f>SUM(D12:O12)</f>
        <v>6</v>
      </c>
      <c r="Q12" s="46"/>
      <c r="R12" s="46">
        <f>COUNT(D12:O12)</f>
        <v>2</v>
      </c>
    </row>
    <row r="13" spans="1:18" s="8" customFormat="1" x14ac:dyDescent="0.2">
      <c r="A13" s="11" t="s">
        <v>622</v>
      </c>
      <c r="B13" s="51" t="s">
        <v>33</v>
      </c>
      <c r="C13" s="12" t="s">
        <v>623</v>
      </c>
      <c r="D13" s="45">
        <v>4</v>
      </c>
      <c r="E13" s="45"/>
      <c r="F13" s="45"/>
      <c r="G13" s="45"/>
      <c r="H13" s="45"/>
      <c r="I13" s="45"/>
      <c r="J13" s="45"/>
      <c r="K13" s="45"/>
      <c r="L13" s="45"/>
      <c r="M13" s="45"/>
      <c r="N13" s="45">
        <v>1</v>
      </c>
      <c r="O13" s="45"/>
      <c r="P13" s="46">
        <f>SUM(D13:O13)</f>
        <v>5</v>
      </c>
      <c r="Q13" s="46"/>
      <c r="R13" s="46">
        <f>COUNT(D13:O13)</f>
        <v>2</v>
      </c>
    </row>
    <row r="14" spans="1:18" s="8" customFormat="1" x14ac:dyDescent="0.2">
      <c r="A14" s="11" t="s">
        <v>631</v>
      </c>
      <c r="B14" s="51" t="s">
        <v>33</v>
      </c>
      <c r="C14" s="12" t="s">
        <v>621</v>
      </c>
      <c r="D14" s="45">
        <v>2</v>
      </c>
      <c r="E14" s="45"/>
      <c r="F14" s="45"/>
      <c r="G14" s="45"/>
      <c r="H14" s="45"/>
      <c r="I14" s="45"/>
      <c r="J14" s="45"/>
      <c r="K14" s="45"/>
      <c r="L14" s="45"/>
      <c r="M14" s="45"/>
      <c r="N14" s="45">
        <v>2</v>
      </c>
      <c r="O14" s="45"/>
      <c r="P14" s="46">
        <f>SUM(D14:O14)</f>
        <v>4</v>
      </c>
      <c r="Q14" s="46"/>
      <c r="R14" s="46">
        <f>COUNT(D14:O14)</f>
        <v>2</v>
      </c>
    </row>
    <row r="15" spans="1:18" s="8" customFormat="1" x14ac:dyDescent="0.2">
      <c r="A15" s="10" t="s">
        <v>632</v>
      </c>
      <c r="B15" s="45" t="s">
        <v>33</v>
      </c>
      <c r="C15" s="11" t="s">
        <v>633</v>
      </c>
      <c r="D15" s="45"/>
      <c r="E15" s="45">
        <v>2</v>
      </c>
      <c r="F15" s="45"/>
      <c r="G15" s="45"/>
      <c r="H15" s="45"/>
      <c r="I15" s="45"/>
      <c r="J15" s="45"/>
      <c r="K15" s="45">
        <v>2</v>
      </c>
      <c r="L15" s="45"/>
      <c r="M15" s="45"/>
      <c r="N15" s="56"/>
      <c r="O15" s="56"/>
      <c r="P15" s="46">
        <f>SUM(D15:O15)</f>
        <v>4</v>
      </c>
      <c r="Q15" s="46"/>
      <c r="R15" s="46">
        <f>COUNT(D15:O15)</f>
        <v>2</v>
      </c>
    </row>
    <row r="16" spans="1:18" s="8" customFormat="1" x14ac:dyDescent="0.2">
      <c r="A16" s="10" t="s">
        <v>624</v>
      </c>
      <c r="B16" s="45" t="s">
        <v>33</v>
      </c>
      <c r="C16" s="11" t="s">
        <v>625</v>
      </c>
      <c r="D16" s="45"/>
      <c r="E16" s="45"/>
      <c r="F16" s="45">
        <v>3</v>
      </c>
      <c r="G16" s="45"/>
      <c r="H16" s="45"/>
      <c r="I16" s="45"/>
      <c r="J16" s="45"/>
      <c r="K16" s="45"/>
      <c r="L16" s="45"/>
      <c r="M16" s="45"/>
      <c r="N16" s="56"/>
      <c r="O16" s="56"/>
      <c r="P16" s="46">
        <f>SUM(D16:O16)</f>
        <v>3</v>
      </c>
      <c r="Q16" s="46"/>
      <c r="R16" s="46">
        <f>COUNT(D16:O16)</f>
        <v>1</v>
      </c>
    </row>
    <row r="17" spans="1:18" s="8" customFormat="1" x14ac:dyDescent="0.2">
      <c r="A17" s="10" t="s">
        <v>627</v>
      </c>
      <c r="B17" s="51" t="s">
        <v>33</v>
      </c>
      <c r="C17" s="11" t="s">
        <v>628</v>
      </c>
      <c r="D17" s="45"/>
      <c r="E17" s="45"/>
      <c r="F17" s="45"/>
      <c r="G17" s="45">
        <v>3</v>
      </c>
      <c r="H17" s="45"/>
      <c r="I17" s="45"/>
      <c r="J17" s="45"/>
      <c r="K17" s="45"/>
      <c r="L17" s="45"/>
      <c r="M17" s="45"/>
      <c r="N17" s="56"/>
      <c r="O17" s="56"/>
      <c r="P17" s="46">
        <f>SUM(D17:O17)</f>
        <v>3</v>
      </c>
      <c r="Q17" s="46"/>
      <c r="R17" s="46">
        <f>COUNT(D17:O17)</f>
        <v>1</v>
      </c>
    </row>
    <row r="18" spans="1:18" s="9" customFormat="1" x14ac:dyDescent="0.2">
      <c r="A18" s="17" t="s">
        <v>629</v>
      </c>
      <c r="B18" s="51" t="s">
        <v>33</v>
      </c>
      <c r="C18" s="12" t="s">
        <v>630</v>
      </c>
      <c r="D18" s="96"/>
      <c r="E18" s="96"/>
      <c r="F18" s="51"/>
      <c r="G18" s="51"/>
      <c r="H18" s="51"/>
      <c r="I18" s="51">
        <v>3</v>
      </c>
      <c r="J18" s="51"/>
      <c r="K18" s="51"/>
      <c r="L18" s="51"/>
      <c r="M18" s="51"/>
      <c r="N18" s="54"/>
      <c r="O18" s="54"/>
      <c r="P18" s="46">
        <f>SUM(D18:O18)</f>
        <v>3</v>
      </c>
      <c r="Q18" s="46"/>
      <c r="R18" s="46">
        <f>COUNT(D18:O18)</f>
        <v>1</v>
      </c>
    </row>
    <row r="19" spans="1:18" s="8" customFormat="1" x14ac:dyDescent="0.2">
      <c r="A19" s="21"/>
      <c r="B19" s="51"/>
      <c r="C19" s="12"/>
      <c r="D19" s="45"/>
      <c r="E19" s="45"/>
      <c r="F19" s="45"/>
      <c r="G19" s="51"/>
      <c r="H19" s="51"/>
      <c r="I19" s="51"/>
      <c r="J19" s="51"/>
      <c r="K19" s="51"/>
      <c r="L19" s="51"/>
      <c r="M19" s="51"/>
      <c r="N19" s="54"/>
      <c r="O19" s="54"/>
      <c r="P19" s="46">
        <f>SUM(D19:O19)</f>
        <v>0</v>
      </c>
      <c r="Q19" s="46"/>
      <c r="R19" s="46">
        <f>COUNT(D19:O19)</f>
        <v>0</v>
      </c>
    </row>
    <row r="20" spans="1:18" s="8" customFormat="1" x14ac:dyDescent="0.2">
      <c r="A20" s="21"/>
      <c r="B20" s="51"/>
      <c r="C20" s="12"/>
      <c r="D20" s="45"/>
      <c r="E20" s="45"/>
      <c r="F20" s="45"/>
      <c r="G20" s="51"/>
      <c r="H20" s="51"/>
      <c r="I20" s="51"/>
      <c r="J20" s="51"/>
      <c r="K20" s="51"/>
      <c r="L20" s="51"/>
      <c r="M20" s="51"/>
      <c r="N20" s="54"/>
      <c r="O20" s="54"/>
      <c r="P20" s="46">
        <f>SUM(D20:O20)</f>
        <v>0</v>
      </c>
      <c r="Q20" s="46"/>
      <c r="R20" s="46">
        <f>COUNT(D20:O20)</f>
        <v>0</v>
      </c>
    </row>
    <row r="21" spans="1:18" s="4" customFormat="1" ht="14.4" x14ac:dyDescent="0.3">
      <c r="A21" s="19"/>
      <c r="B21" s="49"/>
      <c r="C21" s="7"/>
      <c r="D21" s="50"/>
      <c r="E21" s="50"/>
      <c r="F21" s="50"/>
      <c r="G21" s="49"/>
      <c r="H21" s="49"/>
      <c r="I21" s="49"/>
      <c r="J21" s="49"/>
      <c r="K21" s="49"/>
      <c r="L21" s="49"/>
      <c r="M21" s="49"/>
      <c r="N21" s="48"/>
      <c r="O21" s="48"/>
      <c r="P21" s="48"/>
      <c r="Q21" s="52"/>
      <c r="R21" s="52"/>
    </row>
    <row r="22" spans="1:18" s="4" customFormat="1" ht="14.4" x14ac:dyDescent="0.3">
      <c r="A22" s="18" t="s">
        <v>41</v>
      </c>
      <c r="B22" s="48"/>
      <c r="C22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52"/>
      <c r="Q22" s="52"/>
      <c r="R22" s="52"/>
    </row>
    <row r="23" spans="1:18" x14ac:dyDescent="0.2">
      <c r="A23" s="22" t="s">
        <v>634</v>
      </c>
      <c r="B23" s="51" t="s">
        <v>33</v>
      </c>
      <c r="C23" s="22" t="s">
        <v>635</v>
      </c>
      <c r="D23" s="45">
        <v>5</v>
      </c>
      <c r="E23" s="45">
        <v>9</v>
      </c>
      <c r="F23" s="45"/>
      <c r="G23" s="45">
        <v>13</v>
      </c>
      <c r="H23" s="45">
        <v>10</v>
      </c>
      <c r="I23" s="45">
        <v>8</v>
      </c>
      <c r="J23" s="45">
        <v>11</v>
      </c>
      <c r="K23" s="45"/>
      <c r="L23" s="45">
        <v>8</v>
      </c>
      <c r="M23" s="45">
        <v>5</v>
      </c>
      <c r="N23" s="45">
        <v>7</v>
      </c>
      <c r="O23" s="45"/>
      <c r="P23" s="46">
        <f>SUM(D23:O23)</f>
        <v>76</v>
      </c>
      <c r="Q23" s="46">
        <f>+P23-D23-M23</f>
        <v>66</v>
      </c>
      <c r="R23" s="46">
        <f>COUNT(D23:O23)</f>
        <v>9</v>
      </c>
    </row>
    <row r="24" spans="1:18" s="8" customFormat="1" x14ac:dyDescent="0.2">
      <c r="A24" s="12" t="s">
        <v>636</v>
      </c>
      <c r="B24" s="51" t="s">
        <v>33</v>
      </c>
      <c r="C24" s="22" t="s">
        <v>637</v>
      </c>
      <c r="D24" s="54"/>
      <c r="E24" s="54">
        <v>1</v>
      </c>
      <c r="F24" s="54">
        <v>10</v>
      </c>
      <c r="G24" s="54">
        <v>12</v>
      </c>
      <c r="H24" s="54">
        <v>9</v>
      </c>
      <c r="I24" s="54">
        <v>9</v>
      </c>
      <c r="J24" s="54">
        <v>10</v>
      </c>
      <c r="K24" s="54"/>
      <c r="L24" s="54">
        <v>9</v>
      </c>
      <c r="M24" s="54">
        <v>3</v>
      </c>
      <c r="N24" s="54"/>
      <c r="O24" s="54"/>
      <c r="P24" s="46">
        <f>SUM(D24:O24)</f>
        <v>63</v>
      </c>
      <c r="Q24" s="46">
        <f>+P24-E24</f>
        <v>62</v>
      </c>
      <c r="R24" s="46">
        <f>COUNT(D24:O24)</f>
        <v>8</v>
      </c>
    </row>
    <row r="25" spans="1:18" s="8" customFormat="1" x14ac:dyDescent="0.2">
      <c r="A25" s="22" t="s">
        <v>638</v>
      </c>
      <c r="B25" s="54" t="s">
        <v>33</v>
      </c>
      <c r="C25" s="22" t="s">
        <v>107</v>
      </c>
      <c r="D25" s="54"/>
      <c r="E25" s="54">
        <v>2</v>
      </c>
      <c r="F25" s="54">
        <v>7</v>
      </c>
      <c r="G25" s="54">
        <v>8</v>
      </c>
      <c r="H25" s="54">
        <v>5</v>
      </c>
      <c r="I25" s="54">
        <v>7</v>
      </c>
      <c r="J25" s="54"/>
      <c r="K25" s="54"/>
      <c r="L25" s="54">
        <v>5</v>
      </c>
      <c r="M25" s="54"/>
      <c r="N25" s="54"/>
      <c r="O25" s="54"/>
      <c r="P25" s="46">
        <f>SUM(D25:O25)</f>
        <v>34</v>
      </c>
      <c r="Q25" s="46">
        <f>+P25</f>
        <v>34</v>
      </c>
      <c r="R25" s="46">
        <f>COUNT(D25:O25)</f>
        <v>6</v>
      </c>
    </row>
    <row r="26" spans="1:18" x14ac:dyDescent="0.2">
      <c r="A26" s="22" t="s">
        <v>645</v>
      </c>
      <c r="B26" s="54" t="s">
        <v>33</v>
      </c>
      <c r="C26" s="22" t="s">
        <v>646</v>
      </c>
      <c r="D26" s="54">
        <v>4</v>
      </c>
      <c r="E26" s="54">
        <v>10</v>
      </c>
      <c r="F26" s="54" t="s">
        <v>93</v>
      </c>
      <c r="G26" s="54">
        <v>5</v>
      </c>
      <c r="H26" s="54"/>
      <c r="I26" s="54"/>
      <c r="J26" s="54"/>
      <c r="K26" s="54"/>
      <c r="L26" s="54"/>
      <c r="M26" s="54">
        <v>4</v>
      </c>
      <c r="N26" s="54">
        <v>6</v>
      </c>
      <c r="O26" s="54">
        <v>1</v>
      </c>
      <c r="P26" s="46">
        <f>SUM(D26:O26)</f>
        <v>30</v>
      </c>
      <c r="Q26" s="46">
        <f>+P26</f>
        <v>30</v>
      </c>
      <c r="R26" s="46">
        <f>COUNT(D26:O26)</f>
        <v>6</v>
      </c>
    </row>
    <row r="27" spans="1:18" s="8" customFormat="1" x14ac:dyDescent="0.2">
      <c r="A27" s="22" t="s">
        <v>639</v>
      </c>
      <c r="B27" s="54" t="s">
        <v>33</v>
      </c>
      <c r="C27" s="22" t="s">
        <v>640</v>
      </c>
      <c r="D27" s="54">
        <v>2</v>
      </c>
      <c r="E27" s="54">
        <v>3</v>
      </c>
      <c r="F27" s="54">
        <v>4</v>
      </c>
      <c r="G27" s="54">
        <v>10</v>
      </c>
      <c r="H27" s="54"/>
      <c r="I27" s="54">
        <v>4</v>
      </c>
      <c r="J27" s="54"/>
      <c r="K27" s="54"/>
      <c r="L27" s="54">
        <v>3</v>
      </c>
      <c r="M27" s="54"/>
      <c r="N27" s="54"/>
      <c r="O27" s="54"/>
      <c r="P27" s="46">
        <f>SUM(D27:O27)</f>
        <v>26</v>
      </c>
      <c r="Q27" s="46">
        <f>+P27</f>
        <v>26</v>
      </c>
      <c r="R27" s="46">
        <f>COUNT(D27:O27)</f>
        <v>6</v>
      </c>
    </row>
    <row r="28" spans="1:18" x14ac:dyDescent="0.2">
      <c r="A28" s="17" t="s">
        <v>643</v>
      </c>
      <c r="B28" s="51" t="s">
        <v>33</v>
      </c>
      <c r="C28" s="12" t="s">
        <v>637</v>
      </c>
      <c r="D28" s="45"/>
      <c r="E28" s="45">
        <v>6</v>
      </c>
      <c r="F28" s="45">
        <v>9</v>
      </c>
      <c r="G28" s="45" t="s">
        <v>93</v>
      </c>
      <c r="H28" s="45">
        <v>6</v>
      </c>
      <c r="I28" s="45">
        <v>3</v>
      </c>
      <c r="J28" s="45"/>
      <c r="K28" s="45"/>
      <c r="L28" s="45"/>
      <c r="M28" s="45">
        <v>2</v>
      </c>
      <c r="N28" s="45"/>
      <c r="O28" s="45"/>
      <c r="P28" s="46">
        <f>SUM(D28:O28)</f>
        <v>26</v>
      </c>
      <c r="Q28" s="46">
        <f>+P28</f>
        <v>26</v>
      </c>
      <c r="R28" s="46">
        <f>COUNT(D28:O28)</f>
        <v>5</v>
      </c>
    </row>
    <row r="29" spans="1:18" hidden="1" x14ac:dyDescent="0.2">
      <c r="A29" s="17"/>
      <c r="B29" s="51" t="s">
        <v>33</v>
      </c>
      <c r="C29" s="12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6">
        <f>SUM(D29:O29)</f>
        <v>0</v>
      </c>
      <c r="Q29" s="46"/>
      <c r="R29" s="46">
        <f>COUNT(D29:O29)</f>
        <v>0</v>
      </c>
    </row>
    <row r="30" spans="1:18" hidden="1" x14ac:dyDescent="0.2">
      <c r="A30" s="17"/>
      <c r="B30" s="51" t="s">
        <v>33</v>
      </c>
      <c r="C30" s="12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6">
        <f>SUM(D30:O30)</f>
        <v>0</v>
      </c>
      <c r="Q30" s="46"/>
      <c r="R30" s="46">
        <f>COUNT(D30:O30)</f>
        <v>0</v>
      </c>
    </row>
    <row r="31" spans="1:18" hidden="1" x14ac:dyDescent="0.2">
      <c r="A31" s="22"/>
      <c r="B31" s="51" t="s">
        <v>33</v>
      </c>
      <c r="C31" s="22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6">
        <f>SUM(D31:O31)</f>
        <v>0</v>
      </c>
      <c r="Q31" s="46"/>
      <c r="R31" s="46">
        <f>COUNT(D31:O31)</f>
        <v>0</v>
      </c>
    </row>
    <row r="32" spans="1:18" hidden="1" x14ac:dyDescent="0.2">
      <c r="A32" s="22"/>
      <c r="B32" s="51" t="s">
        <v>33</v>
      </c>
      <c r="C32" s="22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6">
        <f>SUM(D32:O32)</f>
        <v>0</v>
      </c>
      <c r="Q32" s="46"/>
      <c r="R32" s="46">
        <f>COUNT(D32:O32)</f>
        <v>0</v>
      </c>
    </row>
    <row r="33" spans="1:18" hidden="1" x14ac:dyDescent="0.2">
      <c r="A33" s="22"/>
      <c r="B33" s="51" t="s">
        <v>33</v>
      </c>
      <c r="C33" s="22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6">
        <f>SUM(D33:O33)</f>
        <v>0</v>
      </c>
      <c r="Q33" s="46"/>
      <c r="R33" s="46">
        <f>COUNT(D33:O33)</f>
        <v>0</v>
      </c>
    </row>
    <row r="34" spans="1:18" hidden="1" x14ac:dyDescent="0.2">
      <c r="A34" s="22"/>
      <c r="B34" s="51" t="s">
        <v>33</v>
      </c>
      <c r="C34" s="22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>
        <f>SUM(D34:O34)</f>
        <v>0</v>
      </c>
      <c r="Q34" s="46"/>
      <c r="R34" s="46">
        <f>COUNT(D34:O34)</f>
        <v>0</v>
      </c>
    </row>
    <row r="35" spans="1:18" x14ac:dyDescent="0.2">
      <c r="A35" s="22" t="s">
        <v>641</v>
      </c>
      <c r="B35" s="54" t="s">
        <v>33</v>
      </c>
      <c r="C35" s="22" t="s">
        <v>642</v>
      </c>
      <c r="D35" s="54"/>
      <c r="E35" s="54">
        <v>8</v>
      </c>
      <c r="F35" s="54"/>
      <c r="G35" s="54">
        <v>6</v>
      </c>
      <c r="H35" s="54">
        <v>7</v>
      </c>
      <c r="I35" s="54"/>
      <c r="J35" s="54">
        <v>9</v>
      </c>
      <c r="K35" s="54"/>
      <c r="L35" s="54"/>
      <c r="M35" s="54"/>
      <c r="N35" s="54"/>
      <c r="O35" s="54"/>
      <c r="P35" s="46">
        <f>SUM(D35:O35)</f>
        <v>30</v>
      </c>
      <c r="Q35" s="46"/>
      <c r="R35" s="46">
        <f>COUNT(D35:O35)</f>
        <v>4</v>
      </c>
    </row>
    <row r="36" spans="1:18" x14ac:dyDescent="0.2">
      <c r="A36" s="17" t="s">
        <v>644</v>
      </c>
      <c r="B36" s="51" t="s">
        <v>33</v>
      </c>
      <c r="C36" s="12" t="s">
        <v>107</v>
      </c>
      <c r="D36" s="45"/>
      <c r="E36" s="45">
        <v>5</v>
      </c>
      <c r="F36" s="45">
        <v>5</v>
      </c>
      <c r="G36" s="45">
        <v>11</v>
      </c>
      <c r="H36" s="45">
        <v>1</v>
      </c>
      <c r="I36" s="45" t="s">
        <v>93</v>
      </c>
      <c r="J36" s="45"/>
      <c r="K36" s="45"/>
      <c r="L36" s="45"/>
      <c r="M36" s="45"/>
      <c r="N36" s="45"/>
      <c r="O36" s="45"/>
      <c r="P36" s="46">
        <f>SUM(D36:O36)</f>
        <v>22</v>
      </c>
      <c r="Q36" s="46"/>
      <c r="R36" s="46">
        <f>COUNT(D36:O36)</f>
        <v>4</v>
      </c>
    </row>
    <row r="37" spans="1:18" x14ac:dyDescent="0.2">
      <c r="A37" s="22" t="s">
        <v>659</v>
      </c>
      <c r="B37" s="54" t="s">
        <v>33</v>
      </c>
      <c r="C37" s="22" t="s">
        <v>660</v>
      </c>
      <c r="D37" s="54"/>
      <c r="E37" s="54"/>
      <c r="F37" s="54"/>
      <c r="G37" s="54"/>
      <c r="H37" s="54">
        <v>3</v>
      </c>
      <c r="I37" s="54"/>
      <c r="J37" s="54">
        <v>6</v>
      </c>
      <c r="K37" s="54"/>
      <c r="L37" s="54">
        <v>7</v>
      </c>
      <c r="M37" s="54"/>
      <c r="N37" s="54"/>
      <c r="O37" s="54"/>
      <c r="P37" s="46">
        <f>SUM(D37:O37)</f>
        <v>16</v>
      </c>
      <c r="Q37" s="46"/>
      <c r="R37" s="46">
        <f>COUNT(D37:O37)</f>
        <v>3</v>
      </c>
    </row>
    <row r="38" spans="1:18" x14ac:dyDescent="0.2">
      <c r="A38" s="22" t="s">
        <v>647</v>
      </c>
      <c r="B38" s="51" t="s">
        <v>33</v>
      </c>
      <c r="C38" s="22" t="s">
        <v>648</v>
      </c>
      <c r="D38" s="45">
        <v>3</v>
      </c>
      <c r="E38" s="45"/>
      <c r="F38" s="45"/>
      <c r="G38" s="45">
        <v>2</v>
      </c>
      <c r="H38" s="45"/>
      <c r="I38" s="45">
        <v>6</v>
      </c>
      <c r="J38" s="45">
        <v>4</v>
      </c>
      <c r="K38" s="45"/>
      <c r="L38" s="45"/>
      <c r="M38" s="45"/>
      <c r="N38" s="45"/>
      <c r="O38" s="45"/>
      <c r="P38" s="46">
        <f>SUM(D38:O38)</f>
        <v>15</v>
      </c>
      <c r="Q38" s="46"/>
      <c r="R38" s="46">
        <f>COUNT(D38:O38)</f>
        <v>4</v>
      </c>
    </row>
    <row r="39" spans="1:18" x14ac:dyDescent="0.2">
      <c r="A39" s="5" t="s">
        <v>653</v>
      </c>
      <c r="B39" s="60" t="s">
        <v>89</v>
      </c>
      <c r="C39" s="5"/>
      <c r="D39" s="60"/>
      <c r="E39" s="60"/>
      <c r="F39" s="60"/>
      <c r="G39" s="60"/>
      <c r="H39" s="5"/>
      <c r="I39" s="60">
        <v>5</v>
      </c>
      <c r="J39" s="60">
        <v>3</v>
      </c>
      <c r="K39" s="60">
        <v>3</v>
      </c>
      <c r="L39" s="5"/>
      <c r="M39" s="5"/>
      <c r="N39" s="5"/>
      <c r="O39" s="5"/>
      <c r="P39" s="61">
        <f>SUM(D39:O39)</f>
        <v>11</v>
      </c>
      <c r="Q39" s="61"/>
      <c r="R39" s="61">
        <f>COUNT(D39:O39)</f>
        <v>3</v>
      </c>
    </row>
    <row r="40" spans="1:18" x14ac:dyDescent="0.2">
      <c r="A40" s="22" t="s">
        <v>651</v>
      </c>
      <c r="B40" s="54" t="s">
        <v>33</v>
      </c>
      <c r="C40" s="22" t="s">
        <v>652</v>
      </c>
      <c r="D40" s="54"/>
      <c r="E40" s="54">
        <v>7</v>
      </c>
      <c r="F40" s="54"/>
      <c r="G40" s="54"/>
      <c r="H40" s="54">
        <v>2</v>
      </c>
      <c r="I40" s="54"/>
      <c r="J40" s="54"/>
      <c r="K40" s="54"/>
      <c r="L40" s="54"/>
      <c r="M40" s="54"/>
      <c r="N40" s="54"/>
      <c r="O40" s="54"/>
      <c r="P40" s="46">
        <f>SUM(D40:O40)</f>
        <v>9</v>
      </c>
      <c r="Q40" s="46"/>
      <c r="R40" s="46">
        <f>COUNT(D40:O40)</f>
        <v>2</v>
      </c>
    </row>
    <row r="41" spans="1:18" x14ac:dyDescent="0.2">
      <c r="A41" s="22" t="s">
        <v>654</v>
      </c>
      <c r="B41" s="54"/>
      <c r="C41" s="22"/>
      <c r="D41" s="22"/>
      <c r="E41" s="22"/>
      <c r="F41" s="22"/>
      <c r="G41" s="22"/>
      <c r="H41" s="22"/>
      <c r="I41" s="22"/>
      <c r="J41" s="54">
        <v>5</v>
      </c>
      <c r="K41" s="54"/>
      <c r="L41" s="22">
        <v>4</v>
      </c>
      <c r="M41" s="22"/>
      <c r="N41" s="22"/>
      <c r="O41" s="22"/>
      <c r="P41" s="46">
        <f>SUM(D41:O41)</f>
        <v>9</v>
      </c>
      <c r="Q41" s="46"/>
      <c r="R41" s="46">
        <f>COUNT(D41:O41)</f>
        <v>2</v>
      </c>
    </row>
    <row r="42" spans="1:18" x14ac:dyDescent="0.2">
      <c r="A42" s="22" t="s">
        <v>649</v>
      </c>
      <c r="B42" s="54" t="s">
        <v>33</v>
      </c>
      <c r="C42" s="22" t="s">
        <v>650</v>
      </c>
      <c r="D42" s="54"/>
      <c r="E42" s="54"/>
      <c r="F42" s="54"/>
      <c r="G42" s="54"/>
      <c r="H42" s="54">
        <v>4</v>
      </c>
      <c r="I42" s="54"/>
      <c r="J42" s="54"/>
      <c r="K42" s="54">
        <v>4</v>
      </c>
      <c r="L42" s="54"/>
      <c r="M42" s="54"/>
      <c r="N42" s="54"/>
      <c r="O42" s="54"/>
      <c r="P42" s="46">
        <f>SUM(D42:O42)</f>
        <v>8</v>
      </c>
      <c r="Q42" s="46"/>
      <c r="R42" s="46">
        <f>COUNT(D42:O42)</f>
        <v>2</v>
      </c>
    </row>
    <row r="43" spans="1:18" x14ac:dyDescent="0.2">
      <c r="A43" s="17" t="s">
        <v>655</v>
      </c>
      <c r="B43" s="51" t="s">
        <v>33</v>
      </c>
      <c r="C43" s="12" t="s">
        <v>656</v>
      </c>
      <c r="D43" s="45"/>
      <c r="E43" s="45">
        <v>4</v>
      </c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>
        <f>SUM(D43:O43)</f>
        <v>4</v>
      </c>
      <c r="Q43" s="46"/>
      <c r="R43" s="46">
        <f>COUNT(D43:O43)</f>
        <v>1</v>
      </c>
    </row>
    <row r="44" spans="1:18" x14ac:dyDescent="0.2">
      <c r="A44" s="22" t="s">
        <v>657</v>
      </c>
      <c r="B44" s="54" t="s">
        <v>33</v>
      </c>
      <c r="C44" s="22" t="s">
        <v>658</v>
      </c>
      <c r="D44" s="54"/>
      <c r="E44" s="54"/>
      <c r="F44" s="54"/>
      <c r="G44" s="54">
        <v>4</v>
      </c>
      <c r="H44" s="54"/>
      <c r="I44" s="54"/>
      <c r="J44" s="54"/>
      <c r="K44" s="54"/>
      <c r="L44" s="54"/>
      <c r="M44" s="54"/>
      <c r="N44" s="54"/>
      <c r="O44" s="54"/>
      <c r="P44" s="46">
        <f>SUM(D44:O44)</f>
        <v>4</v>
      </c>
      <c r="Q44" s="46"/>
      <c r="R44" s="46">
        <f>COUNT(D44:O44)</f>
        <v>1</v>
      </c>
    </row>
    <row r="45" spans="1:18" s="8" customFormat="1" x14ac:dyDescent="0.2">
      <c r="A45" s="22" t="s">
        <v>661</v>
      </c>
      <c r="B45" s="54" t="s">
        <v>33</v>
      </c>
      <c r="C45" s="22" t="s">
        <v>662</v>
      </c>
      <c r="D45" s="54">
        <v>1</v>
      </c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46">
        <f>SUM(D45:O45)</f>
        <v>1</v>
      </c>
      <c r="Q45" s="46"/>
      <c r="R45" s="46">
        <f>COUNT(D45:O45)</f>
        <v>1</v>
      </c>
    </row>
    <row r="46" spans="1:18" x14ac:dyDescent="0.2">
      <c r="A46" s="22" t="s">
        <v>663</v>
      </c>
      <c r="B46" s="54" t="s">
        <v>33</v>
      </c>
      <c r="C46" s="22" t="s">
        <v>664</v>
      </c>
      <c r="D46" s="54"/>
      <c r="E46" s="54"/>
      <c r="F46" s="54" t="s">
        <v>46</v>
      </c>
      <c r="G46" s="54"/>
      <c r="H46" s="54"/>
      <c r="I46" s="54" t="s">
        <v>665</v>
      </c>
      <c r="J46" s="54" t="s">
        <v>46</v>
      </c>
      <c r="K46" s="54" t="s">
        <v>46</v>
      </c>
      <c r="L46" s="54" t="s">
        <v>46</v>
      </c>
      <c r="M46" s="54" t="s">
        <v>46</v>
      </c>
      <c r="N46" s="54"/>
      <c r="O46" s="54"/>
      <c r="P46" s="46">
        <f>SUM(D46:O46)</f>
        <v>0</v>
      </c>
      <c r="Q46" s="46"/>
      <c r="R46" s="46">
        <f>COUNT(D46:O46)</f>
        <v>0</v>
      </c>
    </row>
  </sheetData>
  <sortState xmlns:xlrd2="http://schemas.microsoft.com/office/spreadsheetml/2017/richdata2" ref="A23:R46">
    <sortCondition descending="1" ref="Q23:Q46"/>
    <sortCondition descending="1" ref="P23:P46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B33E-8328-4B0E-9BFE-1DA3D742E9E5}">
  <sheetPr>
    <pageSetUpPr fitToPage="1"/>
  </sheetPr>
  <dimension ref="A1:R23"/>
  <sheetViews>
    <sheetView showGridLines="0" workbookViewId="0">
      <selection activeCell="A14" sqref="A14"/>
    </sheetView>
  </sheetViews>
  <sheetFormatPr defaultColWidth="9.109375" defaultRowHeight="10.199999999999999" x14ac:dyDescent="0.2"/>
  <cols>
    <col min="1" max="1" width="20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666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2" t="s">
        <v>667</v>
      </c>
      <c r="B5" s="54" t="s">
        <v>33</v>
      </c>
      <c r="C5" s="22" t="s">
        <v>668</v>
      </c>
      <c r="D5" s="45">
        <v>4</v>
      </c>
      <c r="E5" s="45">
        <v>2</v>
      </c>
      <c r="F5" s="45"/>
      <c r="G5" s="45">
        <v>4</v>
      </c>
      <c r="H5" s="45">
        <v>7</v>
      </c>
      <c r="I5" s="45"/>
      <c r="J5" s="45">
        <v>2</v>
      </c>
      <c r="K5" s="45"/>
      <c r="L5" s="45"/>
      <c r="M5" s="45"/>
      <c r="N5" s="45">
        <v>1</v>
      </c>
      <c r="O5" s="45">
        <v>3</v>
      </c>
      <c r="P5" s="46">
        <f>SUM(D5:O5)</f>
        <v>23</v>
      </c>
      <c r="Q5" s="46">
        <f>+P5</f>
        <v>23</v>
      </c>
      <c r="R5" s="46">
        <f>COUNT(D5:O5)</f>
        <v>7</v>
      </c>
    </row>
    <row r="6" spans="1:18" hidden="1" x14ac:dyDescent="0.2">
      <c r="A6" s="11" t="s">
        <v>669</v>
      </c>
      <c r="B6" s="51" t="s">
        <v>33</v>
      </c>
      <c r="C6" s="12" t="s">
        <v>670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0</v>
      </c>
      <c r="Q6" s="46"/>
      <c r="R6" s="46">
        <f>COUNT(D6:O6)</f>
        <v>0</v>
      </c>
    </row>
    <row r="7" spans="1:18" x14ac:dyDescent="0.2">
      <c r="A7" s="11" t="s">
        <v>671</v>
      </c>
      <c r="B7" s="51" t="s">
        <v>33</v>
      </c>
      <c r="C7" s="12" t="s">
        <v>672</v>
      </c>
      <c r="D7" s="45">
        <v>3</v>
      </c>
      <c r="E7" s="45">
        <v>6</v>
      </c>
      <c r="F7" s="45"/>
      <c r="G7" s="45">
        <v>5</v>
      </c>
      <c r="H7" s="45"/>
      <c r="I7" s="45"/>
      <c r="J7" s="45">
        <v>4</v>
      </c>
      <c r="K7" s="45"/>
      <c r="L7" s="45"/>
      <c r="M7" s="45">
        <v>1</v>
      </c>
      <c r="N7" s="45"/>
      <c r="O7" s="45">
        <v>4</v>
      </c>
      <c r="P7" s="46">
        <f>SUM(D7:O7)</f>
        <v>23</v>
      </c>
      <c r="Q7" s="46">
        <f>+P7</f>
        <v>23</v>
      </c>
      <c r="R7" s="46">
        <f>COUNT(D7:O7)</f>
        <v>6</v>
      </c>
    </row>
    <row r="8" spans="1:18" x14ac:dyDescent="0.2">
      <c r="A8" s="22" t="s">
        <v>673</v>
      </c>
      <c r="B8" s="51" t="s">
        <v>33</v>
      </c>
      <c r="C8" s="22" t="s">
        <v>674</v>
      </c>
      <c r="D8" s="54">
        <v>2</v>
      </c>
      <c r="E8" s="54">
        <v>4</v>
      </c>
      <c r="F8" s="54"/>
      <c r="G8" s="54">
        <v>2</v>
      </c>
      <c r="H8" s="54"/>
      <c r="I8" s="54"/>
      <c r="J8" s="54">
        <v>1</v>
      </c>
      <c r="K8" s="54"/>
      <c r="L8" s="54"/>
      <c r="M8" s="54"/>
      <c r="N8" s="54">
        <v>3</v>
      </c>
      <c r="O8" s="54"/>
      <c r="P8" s="46">
        <f>SUM(D8:O8)</f>
        <v>12</v>
      </c>
      <c r="Q8" s="46">
        <f>+P8</f>
        <v>12</v>
      </c>
      <c r="R8" s="46">
        <f>COUNT(D8:O8)</f>
        <v>5</v>
      </c>
    </row>
    <row r="9" spans="1:18" s="4" customFormat="1" ht="11.25" customHeight="1" x14ac:dyDescent="0.2">
      <c r="A9" s="11" t="s">
        <v>675</v>
      </c>
      <c r="B9" s="51" t="s">
        <v>33</v>
      </c>
      <c r="C9" s="12" t="s">
        <v>676</v>
      </c>
      <c r="D9" s="45"/>
      <c r="E9" s="45"/>
      <c r="F9" s="45"/>
      <c r="G9" s="45"/>
      <c r="H9" s="45">
        <v>6</v>
      </c>
      <c r="I9" s="45"/>
      <c r="J9" s="45">
        <v>3</v>
      </c>
      <c r="K9" s="45"/>
      <c r="L9" s="45"/>
      <c r="M9" s="45"/>
      <c r="N9" s="45">
        <v>4</v>
      </c>
      <c r="O9" s="45">
        <v>2</v>
      </c>
      <c r="P9" s="46">
        <f>SUM(D9:O9)</f>
        <v>15</v>
      </c>
      <c r="Q9" s="46"/>
      <c r="R9" s="46">
        <f>COUNT(D9:O9)</f>
        <v>4</v>
      </c>
    </row>
    <row r="10" spans="1:18" s="4" customFormat="1" ht="11.25" customHeight="1" x14ac:dyDescent="0.2">
      <c r="A10" s="11" t="s">
        <v>834</v>
      </c>
      <c r="B10" s="51" t="s">
        <v>33</v>
      </c>
      <c r="C10" s="12" t="s">
        <v>672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>
        <v>1</v>
      </c>
      <c r="P10" s="46">
        <f>SUM(D10:O10)</f>
        <v>1</v>
      </c>
      <c r="Q10" s="46"/>
      <c r="R10" s="46">
        <f>COUNT(D10:O10)</f>
        <v>1</v>
      </c>
    </row>
    <row r="11" spans="1:18" s="4" customFormat="1" ht="11.25" customHeight="1" x14ac:dyDescent="0.2">
      <c r="A11" s="22" t="s">
        <v>677</v>
      </c>
      <c r="B11" s="51" t="s">
        <v>33</v>
      </c>
      <c r="C11" s="22" t="s">
        <v>678</v>
      </c>
      <c r="D11" s="54" t="s">
        <v>93</v>
      </c>
      <c r="E11" s="54" t="s">
        <v>93</v>
      </c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46">
        <f>SUM(D11:O11)</f>
        <v>0</v>
      </c>
      <c r="Q11" s="46"/>
      <c r="R11" s="46">
        <f>COUNT(D11:O11)</f>
        <v>0</v>
      </c>
    </row>
    <row r="12" spans="1:18" s="4" customFormat="1" ht="11.25" customHeight="1" x14ac:dyDescent="0.3">
      <c r="A12" s="1"/>
      <c r="B12" s="49"/>
      <c r="C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/>
      <c r="Q12"/>
    </row>
    <row r="13" spans="1:18" s="4" customFormat="1" ht="14.4" x14ac:dyDescent="0.3">
      <c r="A13" s="18" t="s">
        <v>41</v>
      </c>
      <c r="B13" s="48"/>
      <c r="C1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8" x14ac:dyDescent="0.2">
      <c r="A14" s="11" t="s">
        <v>679</v>
      </c>
      <c r="B14" s="54" t="s">
        <v>33</v>
      </c>
      <c r="C14" s="12" t="s">
        <v>668</v>
      </c>
      <c r="D14" s="45">
        <v>4</v>
      </c>
      <c r="E14" s="45">
        <v>7</v>
      </c>
      <c r="F14" s="45"/>
      <c r="G14" s="45">
        <v>6</v>
      </c>
      <c r="H14" s="45">
        <v>10</v>
      </c>
      <c r="I14" s="45"/>
      <c r="J14" s="45">
        <v>4</v>
      </c>
      <c r="K14" s="45"/>
      <c r="L14" s="45"/>
      <c r="M14" s="45"/>
      <c r="N14" s="45">
        <v>2</v>
      </c>
      <c r="O14" s="45">
        <v>3</v>
      </c>
      <c r="P14" s="46">
        <f>SUM(D14:O14)</f>
        <v>36</v>
      </c>
      <c r="Q14" s="46">
        <f>+P14</f>
        <v>36</v>
      </c>
      <c r="R14" s="46">
        <f>COUNT(D14:O14)</f>
        <v>7</v>
      </c>
    </row>
    <row r="15" spans="1:18" x14ac:dyDescent="0.2">
      <c r="A15" s="22" t="s">
        <v>680</v>
      </c>
      <c r="B15" s="54" t="s">
        <v>33</v>
      </c>
      <c r="C15" s="22" t="s">
        <v>668</v>
      </c>
      <c r="D15" s="54">
        <v>5</v>
      </c>
      <c r="E15" s="54">
        <v>5</v>
      </c>
      <c r="F15" s="54"/>
      <c r="G15" s="54">
        <v>3</v>
      </c>
      <c r="H15" s="54">
        <v>4</v>
      </c>
      <c r="I15" s="54"/>
      <c r="J15" s="54">
        <v>5</v>
      </c>
      <c r="K15" s="54"/>
      <c r="L15" s="54"/>
      <c r="M15" s="54"/>
      <c r="N15" s="54">
        <v>7</v>
      </c>
      <c r="O15" s="54">
        <v>5</v>
      </c>
      <c r="P15" s="46">
        <f>SUM(D15:O15)</f>
        <v>34</v>
      </c>
      <c r="Q15" s="46">
        <f>+P15</f>
        <v>34</v>
      </c>
      <c r="R15" s="46">
        <f>COUNT(D15:O15)</f>
        <v>7</v>
      </c>
    </row>
    <row r="16" spans="1:18" x14ac:dyDescent="0.2">
      <c r="A16" s="12" t="s">
        <v>681</v>
      </c>
      <c r="B16" s="54" t="s">
        <v>33</v>
      </c>
      <c r="C16" s="22" t="s">
        <v>682</v>
      </c>
      <c r="D16" s="54">
        <v>6</v>
      </c>
      <c r="E16" s="54"/>
      <c r="F16" s="54">
        <v>4</v>
      </c>
      <c r="G16" s="54"/>
      <c r="H16" s="54">
        <v>8</v>
      </c>
      <c r="I16" s="54">
        <v>1</v>
      </c>
      <c r="J16" s="54">
        <v>2</v>
      </c>
      <c r="K16" s="54"/>
      <c r="L16" s="54"/>
      <c r="M16" s="54"/>
      <c r="N16" s="54"/>
      <c r="O16" s="54">
        <v>4</v>
      </c>
      <c r="P16" s="46">
        <f>SUM(D16:O16)</f>
        <v>25</v>
      </c>
      <c r="Q16" s="46">
        <f>+P16</f>
        <v>25</v>
      </c>
      <c r="R16" s="46">
        <f>COUNT(D16:O16)</f>
        <v>6</v>
      </c>
    </row>
    <row r="17" spans="1:18" x14ac:dyDescent="0.2">
      <c r="A17" s="22" t="s">
        <v>683</v>
      </c>
      <c r="B17" s="54" t="s">
        <v>33</v>
      </c>
      <c r="C17" s="22" t="s">
        <v>684</v>
      </c>
      <c r="D17" s="54"/>
      <c r="E17" s="54"/>
      <c r="F17" s="54"/>
      <c r="G17" s="54"/>
      <c r="H17" s="54">
        <v>9</v>
      </c>
      <c r="I17" s="54"/>
      <c r="J17" s="54">
        <v>3</v>
      </c>
      <c r="K17" s="54"/>
      <c r="L17" s="54"/>
      <c r="M17" s="54"/>
      <c r="N17" s="54">
        <v>5</v>
      </c>
      <c r="O17" s="54"/>
      <c r="P17" s="46">
        <f>SUM(D17:O17)</f>
        <v>17</v>
      </c>
      <c r="Q17" s="46"/>
      <c r="R17" s="46">
        <f>COUNT(D17:O17)</f>
        <v>3</v>
      </c>
    </row>
    <row r="18" spans="1:18" x14ac:dyDescent="0.2">
      <c r="A18" s="22" t="s">
        <v>689</v>
      </c>
      <c r="B18" s="54" t="s">
        <v>33</v>
      </c>
      <c r="C18" s="22" t="s">
        <v>684</v>
      </c>
      <c r="D18" s="54"/>
      <c r="E18" s="54"/>
      <c r="F18" s="54"/>
      <c r="G18" s="54"/>
      <c r="H18" s="54">
        <v>5</v>
      </c>
      <c r="I18" s="54"/>
      <c r="J18" s="54">
        <v>1</v>
      </c>
      <c r="K18" s="54"/>
      <c r="L18" s="54"/>
      <c r="M18" s="54"/>
      <c r="N18" s="54">
        <v>6</v>
      </c>
      <c r="O18" s="54"/>
      <c r="P18" s="46">
        <f>SUM(D18:O18)</f>
        <v>12</v>
      </c>
      <c r="Q18" s="46"/>
      <c r="R18" s="46">
        <f>COUNT(D18:O18)</f>
        <v>3</v>
      </c>
    </row>
    <row r="19" spans="1:18" x14ac:dyDescent="0.2">
      <c r="A19" s="11" t="s">
        <v>687</v>
      </c>
      <c r="B19" s="54" t="s">
        <v>33</v>
      </c>
      <c r="C19" s="22" t="s">
        <v>688</v>
      </c>
      <c r="D19" s="45">
        <v>1</v>
      </c>
      <c r="E19" s="45"/>
      <c r="F19" s="45">
        <v>3</v>
      </c>
      <c r="G19" s="45"/>
      <c r="H19" s="45">
        <v>2</v>
      </c>
      <c r="I19" s="45"/>
      <c r="J19" s="45"/>
      <c r="K19" s="45"/>
      <c r="L19" s="45"/>
      <c r="M19" s="45"/>
      <c r="N19" s="45"/>
      <c r="O19" s="45">
        <v>2</v>
      </c>
      <c r="P19" s="46">
        <f>SUM(D19:O19)</f>
        <v>8</v>
      </c>
      <c r="Q19" s="46"/>
      <c r="R19" s="46">
        <f>COUNT(D19:O19)</f>
        <v>4</v>
      </c>
    </row>
    <row r="20" spans="1:18" ht="20.399999999999999" x14ac:dyDescent="0.2">
      <c r="A20" s="16" t="s">
        <v>685</v>
      </c>
      <c r="B20" s="54" t="s">
        <v>33</v>
      </c>
      <c r="C20" s="12" t="s">
        <v>686</v>
      </c>
      <c r="D20" s="45">
        <v>3</v>
      </c>
      <c r="E20" s="45">
        <v>3</v>
      </c>
      <c r="F20" s="45">
        <v>1</v>
      </c>
      <c r="G20" s="45"/>
      <c r="H20" s="45"/>
      <c r="I20" s="45"/>
      <c r="J20" s="45"/>
      <c r="K20" s="45"/>
      <c r="L20" s="45"/>
      <c r="M20" s="45"/>
      <c r="N20" s="45"/>
      <c r="O20" s="45"/>
      <c r="P20" s="46">
        <f>SUM(D20:O20)</f>
        <v>7</v>
      </c>
      <c r="Q20" s="46"/>
      <c r="R20" s="46">
        <f>COUNT(D20:O20)</f>
        <v>3</v>
      </c>
    </row>
    <row r="21" spans="1:18" x14ac:dyDescent="0.2">
      <c r="A21" s="22" t="s">
        <v>690</v>
      </c>
      <c r="B21" s="54" t="s">
        <v>33</v>
      </c>
      <c r="C21" s="22" t="s">
        <v>691</v>
      </c>
      <c r="D21" s="54"/>
      <c r="E21" s="54"/>
      <c r="F21" s="54"/>
      <c r="G21" s="54">
        <v>1</v>
      </c>
      <c r="H21" s="54">
        <v>3</v>
      </c>
      <c r="I21" s="54">
        <v>2</v>
      </c>
      <c r="J21" s="54"/>
      <c r="K21" s="54"/>
      <c r="L21" s="54"/>
      <c r="M21" s="54"/>
      <c r="N21" s="54"/>
      <c r="O21" s="54"/>
      <c r="P21" s="46">
        <f>SUM(D21:O21)</f>
        <v>6</v>
      </c>
      <c r="Q21" s="46"/>
      <c r="R21" s="46">
        <f>COUNT(D21:O21)</f>
        <v>3</v>
      </c>
    </row>
    <row r="22" spans="1:18" x14ac:dyDescent="0.2">
      <c r="A22" s="11" t="s">
        <v>694</v>
      </c>
      <c r="B22" s="51" t="s">
        <v>33</v>
      </c>
      <c r="C22" s="22" t="s">
        <v>688</v>
      </c>
      <c r="D22" s="45">
        <v>2</v>
      </c>
      <c r="E22" s="45"/>
      <c r="F22" s="45">
        <v>2</v>
      </c>
      <c r="G22" s="45"/>
      <c r="H22" s="45">
        <v>1</v>
      </c>
      <c r="I22" s="45"/>
      <c r="J22" s="45"/>
      <c r="K22" s="45"/>
      <c r="L22" s="45"/>
      <c r="M22" s="45"/>
      <c r="N22" s="45"/>
      <c r="O22" s="45">
        <v>1</v>
      </c>
      <c r="P22" s="46">
        <f>SUM(D22:O22)</f>
        <v>6</v>
      </c>
      <c r="Q22" s="46"/>
      <c r="R22" s="46">
        <f>COUNT(D22:O22)</f>
        <v>4</v>
      </c>
    </row>
    <row r="23" spans="1:18" x14ac:dyDescent="0.2">
      <c r="A23" s="11" t="s">
        <v>692</v>
      </c>
      <c r="B23" s="51" t="s">
        <v>33</v>
      </c>
      <c r="C23" s="22" t="s">
        <v>693</v>
      </c>
      <c r="D23" s="45"/>
      <c r="E23" s="45"/>
      <c r="F23" s="45">
        <v>5</v>
      </c>
      <c r="G23" s="45"/>
      <c r="H23" s="45"/>
      <c r="I23" s="45"/>
      <c r="J23" s="45"/>
      <c r="K23" s="45"/>
      <c r="L23" s="45"/>
      <c r="M23" s="45"/>
      <c r="N23" s="45"/>
      <c r="O23" s="45"/>
      <c r="P23" s="46">
        <f>SUM(D23:O23)</f>
        <v>5</v>
      </c>
      <c r="Q23" s="46"/>
      <c r="R23" s="46">
        <f>COUNT(D23:O23)</f>
        <v>1</v>
      </c>
    </row>
  </sheetData>
  <sortState xmlns:xlrd2="http://schemas.microsoft.com/office/spreadsheetml/2017/richdata2" ref="A14:R23">
    <sortCondition descending="1" ref="Q14:Q23"/>
    <sortCondition descending="1" ref="P14:P2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EA942-4B41-4705-BBAA-F0DC0ED9F46B}">
  <sheetPr>
    <pageSetUpPr fitToPage="1"/>
  </sheetPr>
  <dimension ref="A1:R19"/>
  <sheetViews>
    <sheetView showGridLines="0" workbookViewId="0">
      <selection activeCell="A5" sqref="A5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695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 t="s">
        <v>696</v>
      </c>
      <c r="B5" s="51" t="s">
        <v>33</v>
      </c>
      <c r="C5" s="12" t="s">
        <v>672</v>
      </c>
      <c r="D5" s="45">
        <v>6</v>
      </c>
      <c r="E5" s="45">
        <v>6</v>
      </c>
      <c r="F5" s="45"/>
      <c r="G5" s="45">
        <v>5</v>
      </c>
      <c r="H5" s="45"/>
      <c r="I5" s="45"/>
      <c r="J5" s="45">
        <v>3</v>
      </c>
      <c r="K5" s="45"/>
      <c r="L5" s="45"/>
      <c r="M5" s="45">
        <v>3</v>
      </c>
      <c r="N5" s="45"/>
      <c r="O5" s="45">
        <v>3</v>
      </c>
      <c r="P5" s="3">
        <f>SUM(D5:O5)</f>
        <v>26</v>
      </c>
      <c r="Q5" s="3">
        <f>+P5</f>
        <v>26</v>
      </c>
      <c r="R5" s="3">
        <f>COUNT(D5:O5)</f>
        <v>6</v>
      </c>
    </row>
    <row r="6" spans="1:18" hidden="1" x14ac:dyDescent="0.2">
      <c r="A6" s="11" t="s">
        <v>697</v>
      </c>
      <c r="B6" s="51" t="s">
        <v>33</v>
      </c>
      <c r="C6" s="12" t="s">
        <v>672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3">
        <f>SUM(D6:O6)</f>
        <v>0</v>
      </c>
      <c r="Q6" s="3"/>
      <c r="R6" s="3">
        <f>COUNT(D6:O6)</f>
        <v>0</v>
      </c>
    </row>
    <row r="7" spans="1:18" hidden="1" x14ac:dyDescent="0.2">
      <c r="A7" s="6" t="s">
        <v>698</v>
      </c>
      <c r="B7" s="51" t="s">
        <v>33</v>
      </c>
      <c r="C7" s="12" t="s">
        <v>672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">
        <f>SUM(D7:O7)</f>
        <v>0</v>
      </c>
      <c r="Q7" s="3"/>
      <c r="R7" s="3">
        <f>COUNT(D7:O7)</f>
        <v>0</v>
      </c>
    </row>
    <row r="8" spans="1:18" x14ac:dyDescent="0.2">
      <c r="A8" s="6" t="s">
        <v>699</v>
      </c>
      <c r="B8" s="51" t="s">
        <v>33</v>
      </c>
      <c r="C8" s="12" t="s">
        <v>672</v>
      </c>
      <c r="D8" s="45">
        <v>4</v>
      </c>
      <c r="E8" s="45">
        <v>4</v>
      </c>
      <c r="F8" s="45"/>
      <c r="G8" s="45">
        <v>4</v>
      </c>
      <c r="H8" s="45"/>
      <c r="I8" s="45"/>
      <c r="J8" s="45">
        <v>4</v>
      </c>
      <c r="K8" s="45"/>
      <c r="L8" s="45"/>
      <c r="M8" s="45">
        <v>1</v>
      </c>
      <c r="N8" s="45"/>
      <c r="O8" s="45">
        <v>1</v>
      </c>
      <c r="P8" s="3">
        <f>SUM(D8:O8)</f>
        <v>18</v>
      </c>
      <c r="Q8" s="3">
        <f>+P8</f>
        <v>18</v>
      </c>
      <c r="R8" s="3">
        <f>COUNT(D8:O8)</f>
        <v>6</v>
      </c>
    </row>
    <row r="9" spans="1:18" x14ac:dyDescent="0.2">
      <c r="A9" s="11" t="s">
        <v>698</v>
      </c>
      <c r="B9" s="51" t="s">
        <v>33</v>
      </c>
      <c r="C9" s="12" t="s">
        <v>672</v>
      </c>
      <c r="D9" s="45">
        <v>5</v>
      </c>
      <c r="E9" s="45">
        <v>3</v>
      </c>
      <c r="F9" s="45"/>
      <c r="G9" s="45">
        <v>1</v>
      </c>
      <c r="H9" s="45"/>
      <c r="I9" s="45"/>
      <c r="J9" s="45"/>
      <c r="K9" s="45"/>
      <c r="L9" s="45"/>
      <c r="M9" s="45">
        <v>5</v>
      </c>
      <c r="N9" s="45"/>
      <c r="O9" s="45">
        <v>2</v>
      </c>
      <c r="P9" s="3">
        <f>SUM(D9:O9)</f>
        <v>16</v>
      </c>
      <c r="Q9" s="3">
        <f>+P9</f>
        <v>16</v>
      </c>
      <c r="R9" s="3">
        <f>COUNT(D9:O9)</f>
        <v>5</v>
      </c>
    </row>
    <row r="10" spans="1:18" x14ac:dyDescent="0.2">
      <c r="A10" s="6" t="s">
        <v>700</v>
      </c>
      <c r="B10" s="51" t="s">
        <v>33</v>
      </c>
      <c r="C10" s="12" t="s">
        <v>672</v>
      </c>
      <c r="D10" s="45">
        <v>7</v>
      </c>
      <c r="E10" s="45">
        <v>5</v>
      </c>
      <c r="F10" s="45"/>
      <c r="G10" s="45">
        <v>2</v>
      </c>
      <c r="H10" s="45"/>
      <c r="I10" s="45"/>
      <c r="J10" s="45"/>
      <c r="K10" s="45"/>
      <c r="L10" s="45"/>
      <c r="M10" s="45"/>
      <c r="N10" s="45"/>
      <c r="O10" s="45">
        <v>4</v>
      </c>
      <c r="P10" s="3">
        <f>SUM(D10:O10)</f>
        <v>18</v>
      </c>
      <c r="Q10" s="3"/>
      <c r="R10" s="3">
        <f>COUNT(D10:O10)</f>
        <v>4</v>
      </c>
    </row>
    <row r="11" spans="1:18" x14ac:dyDescent="0.2">
      <c r="A11" s="6" t="s">
        <v>701</v>
      </c>
      <c r="B11" s="51" t="s">
        <v>33</v>
      </c>
      <c r="C11" s="12" t="s">
        <v>702</v>
      </c>
      <c r="D11" s="45">
        <v>3</v>
      </c>
      <c r="E11" s="45">
        <v>2</v>
      </c>
      <c r="F11" s="45">
        <v>1</v>
      </c>
      <c r="G11" s="45"/>
      <c r="H11" s="45"/>
      <c r="I11" s="45"/>
      <c r="J11" s="45"/>
      <c r="K11" s="45"/>
      <c r="L11" s="45"/>
      <c r="M11" s="45">
        <v>4</v>
      </c>
      <c r="N11" s="45"/>
      <c r="O11" s="45"/>
      <c r="P11" s="3">
        <f>SUM(D11:O11)</f>
        <v>10</v>
      </c>
      <c r="Q11" s="3"/>
      <c r="R11" s="3">
        <f>COUNT(D11:O11)</f>
        <v>4</v>
      </c>
    </row>
    <row r="12" spans="1:18" x14ac:dyDescent="0.2">
      <c r="A12" s="6" t="s">
        <v>697</v>
      </c>
      <c r="B12" s="51" t="s">
        <v>33</v>
      </c>
      <c r="C12" s="12" t="s">
        <v>672</v>
      </c>
      <c r="D12" s="45">
        <v>1</v>
      </c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3">
        <f>SUM(D12:O12)</f>
        <v>1</v>
      </c>
      <c r="Q12" s="3"/>
      <c r="R12" s="3">
        <f>COUNT(D12:O12)</f>
        <v>1</v>
      </c>
    </row>
    <row r="13" spans="1:18" s="8" customFormat="1" x14ac:dyDescent="0.2">
      <c r="A13" s="5" t="s">
        <v>703</v>
      </c>
      <c r="B13" s="47" t="s">
        <v>89</v>
      </c>
      <c r="C13" s="15"/>
      <c r="D13" s="47"/>
      <c r="E13" s="47">
        <v>1</v>
      </c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84">
        <f>SUM(D13:O13)</f>
        <v>1</v>
      </c>
      <c r="Q13" s="84"/>
      <c r="R13" s="84">
        <f>COUNT(D13:O13)</f>
        <v>1</v>
      </c>
    </row>
    <row r="14" spans="1:18" s="4" customFormat="1" ht="14.4" x14ac:dyDescent="0.3">
      <c r="A14" s="19"/>
      <c r="B14" s="49"/>
      <c r="C14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/>
    </row>
    <row r="15" spans="1:18" s="4" customFormat="1" ht="14.4" x14ac:dyDescent="0.3">
      <c r="A15" s="18" t="s">
        <v>41</v>
      </c>
      <c r="B15" s="48"/>
      <c r="C15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8" x14ac:dyDescent="0.2">
      <c r="A16" s="5" t="s">
        <v>704</v>
      </c>
      <c r="B16" s="47" t="s">
        <v>89</v>
      </c>
      <c r="C16" s="15"/>
      <c r="D16" s="47"/>
      <c r="E16" s="47">
        <v>7</v>
      </c>
      <c r="F16" s="47"/>
      <c r="G16" s="47">
        <v>3</v>
      </c>
      <c r="H16" s="47"/>
      <c r="I16" s="47"/>
      <c r="J16" s="47">
        <v>2</v>
      </c>
      <c r="K16" s="47"/>
      <c r="L16" s="47"/>
      <c r="M16" s="47">
        <v>2</v>
      </c>
      <c r="N16" s="47"/>
      <c r="O16" s="47"/>
      <c r="P16" s="84">
        <f>SUM(D16:O16)</f>
        <v>14</v>
      </c>
      <c r="Q16" s="84"/>
      <c r="R16" s="84">
        <f>COUNT(D16:O16)</f>
        <v>4</v>
      </c>
    </row>
    <row r="17" spans="1:18" x14ac:dyDescent="0.2">
      <c r="A17" s="6" t="s">
        <v>705</v>
      </c>
      <c r="B17" s="51" t="s">
        <v>33</v>
      </c>
      <c r="C17" s="12" t="s">
        <v>706</v>
      </c>
      <c r="D17" s="45"/>
      <c r="E17" s="45"/>
      <c r="F17" s="45"/>
      <c r="G17" s="45">
        <v>6</v>
      </c>
      <c r="H17" s="45"/>
      <c r="I17" s="45"/>
      <c r="J17" s="45"/>
      <c r="K17" s="45"/>
      <c r="L17" s="45"/>
      <c r="M17" s="45"/>
      <c r="N17" s="45" t="s">
        <v>381</v>
      </c>
      <c r="O17" s="45"/>
      <c r="P17" s="3">
        <f>SUM(D17:O17)</f>
        <v>6</v>
      </c>
      <c r="Q17" s="3"/>
      <c r="R17" s="3">
        <f>COUNT(D17:O17)</f>
        <v>1</v>
      </c>
    </row>
    <row r="18" spans="1:18" s="8" customFormat="1" x14ac:dyDescent="0.2">
      <c r="A18" s="6" t="s">
        <v>707</v>
      </c>
      <c r="B18" s="51" t="s">
        <v>33</v>
      </c>
      <c r="C18" s="12" t="s">
        <v>684</v>
      </c>
      <c r="D18" s="45">
        <v>2</v>
      </c>
      <c r="E18" s="45"/>
      <c r="F18" s="45"/>
      <c r="G18" s="45"/>
      <c r="H18" s="45">
        <v>1</v>
      </c>
      <c r="I18" s="45"/>
      <c r="J18" s="45">
        <v>1</v>
      </c>
      <c r="K18" s="45"/>
      <c r="L18" s="45"/>
      <c r="M18" s="45"/>
      <c r="N18" s="45"/>
      <c r="O18" s="45"/>
      <c r="P18" s="3">
        <f>SUM(D18:O18)</f>
        <v>4</v>
      </c>
      <c r="Q18" s="3"/>
      <c r="R18" s="3">
        <f>COUNT(D18:O18)</f>
        <v>3</v>
      </c>
    </row>
    <row r="19" spans="1:18" x14ac:dyDescent="0.2"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</row>
  </sheetData>
  <sortState xmlns:xlrd2="http://schemas.microsoft.com/office/spreadsheetml/2017/richdata2" ref="A5:R13">
    <sortCondition descending="1" ref="Q5:Q13"/>
    <sortCondition descending="1" ref="P5:P1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E988D-30F6-4950-8D9D-88CE6E1B9AC8}">
  <sheetPr>
    <pageSetUpPr fitToPage="1"/>
  </sheetPr>
  <dimension ref="A1:R19"/>
  <sheetViews>
    <sheetView showGridLines="0" workbookViewId="0">
      <selection activeCell="J16" sqref="J16"/>
    </sheetView>
  </sheetViews>
  <sheetFormatPr defaultColWidth="9.109375" defaultRowHeight="10.199999999999999" x14ac:dyDescent="0.2"/>
  <cols>
    <col min="1" max="1" width="22.5546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708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/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/>
      <c r="L3" s="78"/>
      <c r="M3" s="78">
        <v>8</v>
      </c>
      <c r="N3" s="78">
        <v>9</v>
      </c>
      <c r="O3" s="79">
        <v>10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709</v>
      </c>
      <c r="B5" s="12" t="s">
        <v>33</v>
      </c>
      <c r="C5" s="12" t="s">
        <v>710</v>
      </c>
      <c r="D5" s="45">
        <v>4</v>
      </c>
      <c r="E5" s="45">
        <v>2</v>
      </c>
      <c r="F5" s="45">
        <v>2</v>
      </c>
      <c r="G5" s="45"/>
      <c r="H5" s="45">
        <v>2</v>
      </c>
      <c r="I5" s="45"/>
      <c r="J5" s="45">
        <v>7</v>
      </c>
      <c r="K5" s="45"/>
      <c r="L5" s="45"/>
      <c r="M5" s="45">
        <v>1</v>
      </c>
      <c r="N5" s="45"/>
      <c r="O5" s="45">
        <v>2</v>
      </c>
      <c r="P5" s="3">
        <f>SUM(D5:O5)</f>
        <v>20</v>
      </c>
      <c r="Q5" s="3">
        <f>+P5</f>
        <v>20</v>
      </c>
      <c r="R5" s="3">
        <f>COUNT(D5:O5)</f>
        <v>7</v>
      </c>
    </row>
    <row r="6" spans="1:18" x14ac:dyDescent="0.2">
      <c r="A6" s="11" t="s">
        <v>716</v>
      </c>
      <c r="B6" s="12" t="s">
        <v>33</v>
      </c>
      <c r="C6" s="22" t="s">
        <v>684</v>
      </c>
      <c r="D6" s="45"/>
      <c r="E6" s="45"/>
      <c r="F6" s="45"/>
      <c r="G6" s="45"/>
      <c r="H6" s="45">
        <v>3</v>
      </c>
      <c r="I6" s="45"/>
      <c r="J6" s="45">
        <v>5</v>
      </c>
      <c r="K6" s="45"/>
      <c r="L6" s="45"/>
      <c r="M6" s="45"/>
      <c r="N6" s="45"/>
      <c r="O6" s="45"/>
      <c r="P6" s="3">
        <f>SUM(D6:O6)</f>
        <v>8</v>
      </c>
      <c r="Q6" s="3"/>
      <c r="R6" s="3">
        <f>COUNT(D6:O6)</f>
        <v>2</v>
      </c>
    </row>
    <row r="7" spans="1:18" ht="14.4" x14ac:dyDescent="0.3">
      <c r="A7" s="21" t="s">
        <v>711</v>
      </c>
      <c r="B7" s="12" t="s">
        <v>33</v>
      </c>
      <c r="C7" s="12" t="s">
        <v>712</v>
      </c>
      <c r="D7" s="45">
        <v>2</v>
      </c>
      <c r="E7" s="45"/>
      <c r="F7" s="45">
        <v>3</v>
      </c>
      <c r="G7" s="51"/>
      <c r="H7" s="51">
        <v>1</v>
      </c>
      <c r="I7" s="51"/>
      <c r="J7" s="51"/>
      <c r="K7" s="51"/>
      <c r="L7" s="51"/>
      <c r="M7" s="51"/>
      <c r="N7" s="59"/>
      <c r="O7" s="59"/>
      <c r="P7" s="3">
        <f>SUM(D7:O7)</f>
        <v>6</v>
      </c>
      <c r="Q7" s="3"/>
      <c r="R7" s="3">
        <f>COUNT(D7:O7)</f>
        <v>3</v>
      </c>
    </row>
    <row r="8" spans="1:18" x14ac:dyDescent="0.2">
      <c r="A8" s="6" t="s">
        <v>713</v>
      </c>
      <c r="B8" s="12" t="s">
        <v>33</v>
      </c>
      <c r="C8" s="12" t="s">
        <v>714</v>
      </c>
      <c r="D8" s="45">
        <v>3</v>
      </c>
      <c r="E8" s="45">
        <v>1</v>
      </c>
      <c r="F8" s="45" t="s">
        <v>46</v>
      </c>
      <c r="G8" s="45"/>
      <c r="H8" s="45"/>
      <c r="I8" s="45">
        <v>1</v>
      </c>
      <c r="J8" s="45"/>
      <c r="K8" s="45"/>
      <c r="L8" s="45"/>
      <c r="M8" s="45"/>
      <c r="N8" s="45"/>
      <c r="O8" s="45"/>
      <c r="P8" s="3">
        <f>SUM(D8:O8)</f>
        <v>5</v>
      </c>
      <c r="Q8" s="3"/>
      <c r="R8" s="3">
        <f>COUNT(D8:O8)</f>
        <v>3</v>
      </c>
    </row>
    <row r="9" spans="1:18" x14ac:dyDescent="0.2">
      <c r="A9" s="5" t="s">
        <v>715</v>
      </c>
      <c r="B9" s="15" t="s">
        <v>89</v>
      </c>
      <c r="C9" s="15"/>
      <c r="D9" s="47"/>
      <c r="E9" s="47">
        <v>3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84">
        <f>SUM(D9:O9)</f>
        <v>3</v>
      </c>
      <c r="Q9" s="84"/>
      <c r="R9" s="84">
        <f>COUNT(D9:O9)</f>
        <v>1</v>
      </c>
    </row>
    <row r="10" spans="1:18" s="8" customFormat="1" x14ac:dyDescent="0.2">
      <c r="A10" s="11" t="s">
        <v>717</v>
      </c>
      <c r="B10" s="12" t="s">
        <v>33</v>
      </c>
      <c r="C10" s="12"/>
      <c r="D10" s="45"/>
      <c r="E10" s="45"/>
      <c r="F10" s="45"/>
      <c r="G10" s="45"/>
      <c r="H10" s="45"/>
      <c r="I10" s="45"/>
      <c r="J10" s="45" t="s">
        <v>46</v>
      </c>
      <c r="K10" s="45"/>
      <c r="L10" s="45"/>
      <c r="M10" s="45"/>
      <c r="N10" s="45"/>
      <c r="O10" s="45"/>
      <c r="P10" s="3">
        <f>SUM(D10:O10)</f>
        <v>0</v>
      </c>
      <c r="Q10" s="3"/>
      <c r="R10" s="3">
        <f>COUNT(D10:O10)</f>
        <v>0</v>
      </c>
    </row>
    <row r="11" spans="1:18" s="4" customFormat="1" x14ac:dyDescent="0.2">
      <c r="A11" s="6"/>
      <c r="B11" s="12"/>
      <c r="C11" s="12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3">
        <f>SUM(D11:O11)</f>
        <v>0</v>
      </c>
      <c r="Q11" s="3"/>
      <c r="R11" s="3">
        <f>COUNT(D11:O11)</f>
        <v>0</v>
      </c>
    </row>
    <row r="12" spans="1:18" s="4" customFormat="1" ht="14.4" x14ac:dyDescent="0.3">
      <c r="A12" s="19"/>
      <c r="B12" s="7"/>
      <c r="C12" s="7"/>
      <c r="D12" s="50"/>
      <c r="E12" s="50"/>
      <c r="F12" s="50"/>
      <c r="G12" s="49"/>
      <c r="H12" s="49"/>
      <c r="I12" s="49"/>
      <c r="J12" s="49"/>
      <c r="K12" s="49"/>
      <c r="L12" s="49"/>
      <c r="M12" s="49"/>
      <c r="N12" s="48"/>
      <c r="O12" s="48"/>
      <c r="P12"/>
    </row>
    <row r="13" spans="1:18" s="4" customFormat="1" ht="14.4" x14ac:dyDescent="0.3">
      <c r="A13" s="18" t="s">
        <v>41</v>
      </c>
      <c r="B13"/>
      <c r="C1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8" x14ac:dyDescent="0.2">
      <c r="A14" s="11" t="s">
        <v>718</v>
      </c>
      <c r="B14" s="22" t="s">
        <v>33</v>
      </c>
      <c r="C14" s="22" t="s">
        <v>682</v>
      </c>
      <c r="D14" s="45">
        <v>6</v>
      </c>
      <c r="E14" s="45"/>
      <c r="F14" s="45">
        <v>4</v>
      </c>
      <c r="G14" s="45"/>
      <c r="H14" s="45">
        <v>7</v>
      </c>
      <c r="I14" s="45">
        <v>2</v>
      </c>
      <c r="J14" s="45">
        <v>3</v>
      </c>
      <c r="K14" s="45"/>
      <c r="L14" s="45"/>
      <c r="M14" s="45"/>
      <c r="N14" s="45"/>
      <c r="O14" s="45">
        <v>1</v>
      </c>
      <c r="P14" s="3">
        <f>SUM(D14:O14)</f>
        <v>23</v>
      </c>
      <c r="Q14" s="3">
        <f>+P14</f>
        <v>23</v>
      </c>
      <c r="R14" s="3">
        <f>COUNT(D14:O14)</f>
        <v>6</v>
      </c>
    </row>
    <row r="15" spans="1:18" x14ac:dyDescent="0.2">
      <c r="A15" s="6" t="s">
        <v>719</v>
      </c>
      <c r="B15" s="12" t="s">
        <v>33</v>
      </c>
      <c r="C15" s="12" t="s">
        <v>684</v>
      </c>
      <c r="D15" s="45">
        <v>5</v>
      </c>
      <c r="E15" s="45"/>
      <c r="F15" s="45"/>
      <c r="G15" s="45"/>
      <c r="H15" s="45">
        <v>6</v>
      </c>
      <c r="I15" s="45"/>
      <c r="J15" s="45">
        <v>2</v>
      </c>
      <c r="K15" s="45"/>
      <c r="L15" s="45"/>
      <c r="M15" s="45"/>
      <c r="N15" s="45"/>
      <c r="O15" s="45"/>
      <c r="P15" s="3">
        <f>SUM(D15:O15)</f>
        <v>13</v>
      </c>
      <c r="Q15" s="3"/>
      <c r="R15" s="3">
        <f>COUNT(D15:O15)</f>
        <v>3</v>
      </c>
    </row>
    <row r="16" spans="1:18" x14ac:dyDescent="0.2">
      <c r="A16" s="6" t="s">
        <v>720</v>
      </c>
      <c r="B16" s="12" t="s">
        <v>33</v>
      </c>
      <c r="C16" s="22" t="s">
        <v>684</v>
      </c>
      <c r="D16" s="54">
        <v>1</v>
      </c>
      <c r="E16" s="54"/>
      <c r="F16" s="54"/>
      <c r="G16" s="54"/>
      <c r="H16" s="54">
        <v>5</v>
      </c>
      <c r="I16" s="54"/>
      <c r="J16" s="54">
        <v>6</v>
      </c>
      <c r="K16" s="54"/>
      <c r="L16" s="54"/>
      <c r="M16" s="54"/>
      <c r="N16" s="54"/>
      <c r="O16" s="54"/>
      <c r="P16" s="3">
        <f>SUM(D16:O16)</f>
        <v>12</v>
      </c>
      <c r="Q16" s="3"/>
      <c r="R16" s="3">
        <f>COUNT(D16:O16)</f>
        <v>3</v>
      </c>
    </row>
    <row r="17" spans="1:18" x14ac:dyDescent="0.2">
      <c r="A17" s="11" t="s">
        <v>721</v>
      </c>
      <c r="B17" s="12" t="s">
        <v>33</v>
      </c>
      <c r="C17" s="22" t="s">
        <v>684</v>
      </c>
      <c r="D17" s="45"/>
      <c r="E17" s="45"/>
      <c r="F17" s="45"/>
      <c r="G17" s="45"/>
      <c r="H17" s="45">
        <v>4</v>
      </c>
      <c r="I17" s="45"/>
      <c r="J17" s="45">
        <v>4</v>
      </c>
      <c r="K17" s="45"/>
      <c r="L17" s="45"/>
      <c r="M17" s="45"/>
      <c r="N17" s="45"/>
      <c r="O17" s="45"/>
      <c r="P17" s="3">
        <f>SUM(D17:O17)</f>
        <v>8</v>
      </c>
      <c r="Q17" s="3"/>
      <c r="R17" s="3">
        <f>COUNT(D17:O17)</f>
        <v>2</v>
      </c>
    </row>
    <row r="18" spans="1:18" x14ac:dyDescent="0.2">
      <c r="A18" s="11"/>
      <c r="B18" s="22"/>
      <c r="C18" s="2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3">
        <f>SUM(D18:O18)</f>
        <v>0</v>
      </c>
      <c r="Q18" s="3"/>
      <c r="R18" s="3">
        <f>COUNT(D18:O18)</f>
        <v>0</v>
      </c>
    </row>
    <row r="19" spans="1:18" x14ac:dyDescent="0.2">
      <c r="A19" s="6"/>
      <c r="B19" s="12"/>
      <c r="C19" s="12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3">
        <f>SUM(D19:O19)</f>
        <v>0</v>
      </c>
      <c r="Q19" s="3"/>
      <c r="R19" s="3">
        <f>COUNT(D19:O19)</f>
        <v>0</v>
      </c>
    </row>
  </sheetData>
  <sortState xmlns:xlrd2="http://schemas.microsoft.com/office/spreadsheetml/2017/richdata2" ref="A14:R19">
    <sortCondition descending="1" ref="Q14:Q19"/>
    <sortCondition descending="1" ref="P14:P19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3B722-F186-4AFA-BB6B-54CA14CC2CC2}">
  <sheetPr>
    <pageSetUpPr fitToPage="1"/>
  </sheetPr>
  <dimension ref="A1:S18"/>
  <sheetViews>
    <sheetView showGridLines="0" zoomScale="115" zoomScaleNormal="115" workbookViewId="0">
      <selection activeCell="A6" sqref="A6"/>
    </sheetView>
  </sheetViews>
  <sheetFormatPr defaultColWidth="9.109375" defaultRowHeight="10.199999999999999" x14ac:dyDescent="0.2"/>
  <cols>
    <col min="1" max="1" width="23" style="4" customWidth="1"/>
    <col min="2" max="2" width="7" style="1" customWidth="1"/>
    <col min="3" max="3" width="10.44140625" style="1" customWidth="1"/>
    <col min="4" max="15" width="8.5546875" style="1" customWidth="1"/>
    <col min="16" max="18" width="9.109375" style="1"/>
    <col min="19" max="16384" width="9.109375" style="4"/>
  </cols>
  <sheetData>
    <row r="1" spans="1:19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9" ht="63.75" customHeight="1" x14ac:dyDescent="0.2">
      <c r="A2" s="28" t="s">
        <v>15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9" ht="12.75" customHeight="1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9" s="1" customFormat="1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</row>
    <row r="5" spans="1:19" s="14" customFormat="1" x14ac:dyDescent="0.2">
      <c r="A5" s="303" t="s">
        <v>32</v>
      </c>
      <c r="B5" s="54" t="s">
        <v>33</v>
      </c>
      <c r="C5" s="91" t="s">
        <v>34</v>
      </c>
      <c r="D5" s="54">
        <v>6</v>
      </c>
      <c r="E5" s="54"/>
      <c r="F5" s="54"/>
      <c r="G5" s="54">
        <v>2</v>
      </c>
      <c r="H5" s="54">
        <v>1</v>
      </c>
      <c r="I5" s="54"/>
      <c r="J5" s="54">
        <v>2</v>
      </c>
      <c r="K5" s="54"/>
      <c r="L5" s="54">
        <v>3</v>
      </c>
      <c r="M5" s="54"/>
      <c r="N5" s="54">
        <v>3</v>
      </c>
      <c r="O5" s="54"/>
      <c r="P5" s="46">
        <f>SUM(D5:O5)</f>
        <v>17</v>
      </c>
      <c r="Q5" s="46">
        <f>+P5</f>
        <v>17</v>
      </c>
      <c r="R5" s="46">
        <f>COUNT(D5:O5)</f>
        <v>6</v>
      </c>
    </row>
    <row r="6" spans="1:19" s="14" customFormat="1" x14ac:dyDescent="0.2">
      <c r="A6" s="22" t="s">
        <v>37</v>
      </c>
      <c r="B6" s="45" t="s">
        <v>33</v>
      </c>
      <c r="C6" s="94" t="s">
        <v>38</v>
      </c>
      <c r="D6" s="45">
        <v>1</v>
      </c>
      <c r="E6" s="45">
        <v>1</v>
      </c>
      <c r="F6" s="45">
        <v>3</v>
      </c>
      <c r="G6" s="45">
        <v>1</v>
      </c>
      <c r="H6" s="45"/>
      <c r="I6" s="45"/>
      <c r="J6" s="45"/>
      <c r="K6" s="45">
        <v>2</v>
      </c>
      <c r="L6" s="45"/>
      <c r="M6" s="45">
        <v>3</v>
      </c>
      <c r="N6" s="45">
        <v>1</v>
      </c>
      <c r="O6" s="45">
        <v>2</v>
      </c>
      <c r="P6" s="46">
        <f>SUM(D6:O6)</f>
        <v>14</v>
      </c>
      <c r="Q6" s="46">
        <f>+P6-D6</f>
        <v>13</v>
      </c>
      <c r="R6" s="46">
        <f>COUNT(D6:O6)</f>
        <v>8</v>
      </c>
    </row>
    <row r="7" spans="1:19" s="14" customFormat="1" x14ac:dyDescent="0.2">
      <c r="A7" s="22" t="s">
        <v>35</v>
      </c>
      <c r="B7" s="56" t="s">
        <v>33</v>
      </c>
      <c r="C7" s="91" t="s">
        <v>36</v>
      </c>
      <c r="D7" s="54">
        <v>3</v>
      </c>
      <c r="E7" s="54"/>
      <c r="F7" s="54"/>
      <c r="G7" s="45">
        <v>4</v>
      </c>
      <c r="H7" s="45">
        <v>2</v>
      </c>
      <c r="I7" s="45"/>
      <c r="J7" s="45"/>
      <c r="K7" s="45"/>
      <c r="L7" s="45"/>
      <c r="M7" s="45"/>
      <c r="N7" s="45"/>
      <c r="O7" s="45"/>
      <c r="P7" s="46">
        <f>SUM(D7:O7)</f>
        <v>9</v>
      </c>
      <c r="Q7" s="46"/>
      <c r="R7" s="46">
        <f>COUNT(D7:O7)</f>
        <v>3</v>
      </c>
    </row>
    <row r="8" spans="1:19" s="14" customFormat="1" x14ac:dyDescent="0.2">
      <c r="A8" s="5" t="s">
        <v>39</v>
      </c>
      <c r="B8" s="60" t="s">
        <v>40</v>
      </c>
      <c r="C8" s="105"/>
      <c r="D8" s="60"/>
      <c r="E8" s="60"/>
      <c r="F8" s="60">
        <v>4</v>
      </c>
      <c r="G8" s="47"/>
      <c r="H8" s="47"/>
      <c r="I8" s="47"/>
      <c r="J8" s="47"/>
      <c r="K8" s="47"/>
      <c r="L8" s="47"/>
      <c r="M8" s="47"/>
      <c r="N8" s="47"/>
      <c r="O8" s="47"/>
      <c r="P8" s="61">
        <f>SUM(D8:O8)</f>
        <v>4</v>
      </c>
      <c r="Q8" s="61"/>
      <c r="R8" s="61">
        <f>COUNT(D8:O8)</f>
        <v>1</v>
      </c>
    </row>
    <row r="9" spans="1:19" s="82" customFormat="1" ht="13.5" customHeight="1" x14ac:dyDescent="0.3">
      <c r="A9" s="22"/>
      <c r="B9" s="56"/>
      <c r="C9" s="91"/>
      <c r="D9" s="54"/>
      <c r="E9" s="54"/>
      <c r="F9" s="54"/>
      <c r="G9" s="45"/>
      <c r="H9" s="45"/>
      <c r="I9" s="45"/>
      <c r="J9" s="45"/>
      <c r="K9" s="45"/>
      <c r="L9" s="45"/>
      <c r="M9" s="45"/>
      <c r="N9" s="45"/>
      <c r="O9" s="45"/>
      <c r="P9" s="46">
        <f>SUM(D9:O9)</f>
        <v>0</v>
      </c>
      <c r="Q9" s="46"/>
      <c r="R9" s="46">
        <f>COUNT(D9:O9)</f>
        <v>0</v>
      </c>
    </row>
    <row r="10" spans="1:19" ht="14.4" x14ac:dyDescent="0.3">
      <c r="A10" s="9"/>
      <c r="B10" s="49"/>
      <c r="C10" s="92"/>
      <c r="D10" s="49"/>
      <c r="E10" s="49"/>
      <c r="F10" s="49"/>
      <c r="G10" s="49"/>
      <c r="H10" s="49"/>
      <c r="I10" s="50"/>
      <c r="J10" s="50"/>
      <c r="K10" s="50"/>
      <c r="L10" s="50"/>
      <c r="M10" s="49"/>
      <c r="N10" s="49"/>
      <c r="O10" s="48"/>
      <c r="P10" s="48"/>
      <c r="Q10" s="48"/>
      <c r="R10" s="48"/>
      <c r="S10"/>
    </row>
    <row r="11" spans="1:19" ht="14.4" x14ac:dyDescent="0.3">
      <c r="A11" s="18" t="s">
        <v>41</v>
      </c>
      <c r="B11" s="48"/>
      <c r="C11" s="9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</row>
    <row r="12" spans="1:19" s="14" customFormat="1" x14ac:dyDescent="0.2">
      <c r="A12" s="303" t="s">
        <v>836</v>
      </c>
      <c r="B12" s="51" t="s">
        <v>33</v>
      </c>
      <c r="C12" s="91" t="s">
        <v>42</v>
      </c>
      <c r="D12" s="54">
        <v>5</v>
      </c>
      <c r="E12" s="54">
        <v>3</v>
      </c>
      <c r="F12" s="54"/>
      <c r="G12" s="54">
        <v>6</v>
      </c>
      <c r="H12" s="54">
        <v>3</v>
      </c>
      <c r="I12" s="54">
        <v>2</v>
      </c>
      <c r="J12" s="54">
        <v>1</v>
      </c>
      <c r="K12" s="54"/>
      <c r="L12" s="54">
        <v>1</v>
      </c>
      <c r="M12" s="54"/>
      <c r="N12" s="54"/>
      <c r="O12" s="54">
        <v>1</v>
      </c>
      <c r="P12" s="46">
        <f t="shared" ref="P12:P18" si="0">SUM(D12:O12)</f>
        <v>22</v>
      </c>
      <c r="Q12" s="46">
        <f>+P12-O12</f>
        <v>21</v>
      </c>
      <c r="R12" s="46">
        <f t="shared" ref="R12:R18" si="1">COUNT(D12:O12)</f>
        <v>8</v>
      </c>
    </row>
    <row r="13" spans="1:19" s="82" customFormat="1" ht="12" customHeight="1" x14ac:dyDescent="0.3">
      <c r="A13" s="12" t="s">
        <v>45</v>
      </c>
      <c r="B13" s="54" t="s">
        <v>33</v>
      </c>
      <c r="C13" s="91" t="s">
        <v>38</v>
      </c>
      <c r="D13" s="54">
        <v>4</v>
      </c>
      <c r="E13" s="54">
        <v>2</v>
      </c>
      <c r="F13" s="54">
        <v>2</v>
      </c>
      <c r="G13" s="54">
        <v>3</v>
      </c>
      <c r="H13" s="54"/>
      <c r="I13" s="54"/>
      <c r="J13" s="54"/>
      <c r="K13" s="54" t="s">
        <v>46</v>
      </c>
      <c r="L13" s="54"/>
      <c r="M13" s="54" t="s">
        <v>46</v>
      </c>
      <c r="N13" s="54">
        <v>2</v>
      </c>
      <c r="O13" s="54">
        <v>3</v>
      </c>
      <c r="P13" s="46">
        <f t="shared" si="0"/>
        <v>16</v>
      </c>
      <c r="Q13" s="46">
        <f>+P13</f>
        <v>16</v>
      </c>
      <c r="R13" s="46">
        <f t="shared" si="1"/>
        <v>6</v>
      </c>
    </row>
    <row r="14" spans="1:19" s="82" customFormat="1" ht="12" customHeight="1" x14ac:dyDescent="0.3">
      <c r="A14" s="5" t="s">
        <v>43</v>
      </c>
      <c r="B14" s="47" t="s">
        <v>44</v>
      </c>
      <c r="C14" s="93"/>
      <c r="D14" s="47">
        <v>7</v>
      </c>
      <c r="E14" s="47"/>
      <c r="F14" s="47"/>
      <c r="G14" s="47">
        <v>5</v>
      </c>
      <c r="H14" s="47"/>
      <c r="I14" s="47"/>
      <c r="J14" s="47"/>
      <c r="K14" s="47"/>
      <c r="L14" s="47"/>
      <c r="M14" s="47"/>
      <c r="N14" s="47"/>
      <c r="O14" s="47"/>
      <c r="P14" s="61">
        <f t="shared" si="0"/>
        <v>12</v>
      </c>
      <c r="Q14" s="61"/>
      <c r="R14" s="61">
        <f t="shared" si="1"/>
        <v>2</v>
      </c>
    </row>
    <row r="15" spans="1:19" s="14" customFormat="1" x14ac:dyDescent="0.2">
      <c r="A15" s="99" t="s">
        <v>47</v>
      </c>
      <c r="B15" s="54" t="s">
        <v>33</v>
      </c>
      <c r="C15" s="91" t="s">
        <v>48</v>
      </c>
      <c r="D15" s="54">
        <v>2</v>
      </c>
      <c r="E15" s="54"/>
      <c r="F15" s="54"/>
      <c r="G15" s="54"/>
      <c r="H15" s="54"/>
      <c r="I15" s="54" t="s">
        <v>46</v>
      </c>
      <c r="J15" s="54"/>
      <c r="K15" s="54"/>
      <c r="L15" s="54"/>
      <c r="M15" s="54"/>
      <c r="N15" s="54"/>
      <c r="O15" s="54"/>
      <c r="P15" s="46">
        <f t="shared" si="0"/>
        <v>2</v>
      </c>
      <c r="Q15" s="46"/>
      <c r="R15" s="46">
        <f t="shared" si="1"/>
        <v>1</v>
      </c>
    </row>
    <row r="16" spans="1:19" x14ac:dyDescent="0.2">
      <c r="A16" s="12" t="s">
        <v>745</v>
      </c>
      <c r="B16" s="51" t="s">
        <v>33</v>
      </c>
      <c r="C16" s="53" t="s">
        <v>48</v>
      </c>
      <c r="D16" s="51"/>
      <c r="E16" s="51"/>
      <c r="F16" s="51"/>
      <c r="G16" s="51"/>
      <c r="H16" s="51"/>
      <c r="I16" s="51"/>
      <c r="J16" s="51"/>
      <c r="K16" s="51"/>
      <c r="L16" s="51">
        <v>2</v>
      </c>
      <c r="M16" s="51"/>
      <c r="N16" s="51"/>
      <c r="O16" s="51"/>
      <c r="P16" s="46">
        <f t="shared" si="0"/>
        <v>2</v>
      </c>
      <c r="Q16" s="46"/>
      <c r="R16" s="46">
        <f t="shared" si="1"/>
        <v>1</v>
      </c>
    </row>
    <row r="17" spans="1:18" x14ac:dyDescent="0.2">
      <c r="A17" s="22" t="s">
        <v>49</v>
      </c>
      <c r="B17" s="54" t="s">
        <v>33</v>
      </c>
      <c r="C17" s="91" t="s">
        <v>50</v>
      </c>
      <c r="D17" s="54"/>
      <c r="E17" s="54"/>
      <c r="F17" s="54">
        <v>1</v>
      </c>
      <c r="G17" s="54"/>
      <c r="H17" s="54"/>
      <c r="I17" s="54"/>
      <c r="J17" s="54"/>
      <c r="K17" s="54"/>
      <c r="L17" s="54"/>
      <c r="M17" s="54"/>
      <c r="N17" s="54"/>
      <c r="O17" s="54"/>
      <c r="P17" s="46">
        <f t="shared" si="0"/>
        <v>1</v>
      </c>
      <c r="Q17" s="46"/>
      <c r="R17" s="46">
        <f t="shared" si="1"/>
        <v>1</v>
      </c>
    </row>
    <row r="18" spans="1:18" s="14" customFormat="1" x14ac:dyDescent="0.2">
      <c r="A18" s="5" t="s">
        <v>756</v>
      </c>
      <c r="B18" s="47" t="s">
        <v>260</v>
      </c>
      <c r="C18" s="93"/>
      <c r="D18" s="47"/>
      <c r="E18" s="47"/>
      <c r="F18" s="47"/>
      <c r="G18" s="47"/>
      <c r="H18" s="47"/>
      <c r="I18" s="47"/>
      <c r="J18" s="47"/>
      <c r="K18" s="47"/>
      <c r="L18" s="47"/>
      <c r="M18" s="47" t="s">
        <v>46</v>
      </c>
      <c r="N18" s="47"/>
      <c r="O18" s="47"/>
      <c r="P18" s="61">
        <f t="shared" si="0"/>
        <v>0</v>
      </c>
      <c r="Q18" s="61"/>
      <c r="R18" s="61">
        <f t="shared" si="1"/>
        <v>0</v>
      </c>
    </row>
  </sheetData>
  <sortState xmlns:xlrd2="http://schemas.microsoft.com/office/spreadsheetml/2017/richdata2" ref="A12:R18">
    <sortCondition descending="1" ref="Q12:Q18"/>
    <sortCondition descending="1" ref="P12:P18"/>
  </sortState>
  <mergeCells count="3">
    <mergeCell ref="P1:P3"/>
    <mergeCell ref="Q1:Q3"/>
    <mergeCell ref="R1:R3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A61E-FC18-434D-B9FB-3531FB1FA842}">
  <sheetPr>
    <pageSetUpPr fitToPage="1"/>
  </sheetPr>
  <dimension ref="A1:R21"/>
  <sheetViews>
    <sheetView showGridLines="0" workbookViewId="0">
      <selection activeCell="C6" sqref="C6"/>
    </sheetView>
  </sheetViews>
  <sheetFormatPr defaultColWidth="9.109375" defaultRowHeight="10.199999999999999" x14ac:dyDescent="0.2"/>
  <cols>
    <col min="1" max="1" width="25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722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5.75" customHeight="1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/>
      <c r="L3" s="78"/>
      <c r="M3" s="78">
        <v>8</v>
      </c>
      <c r="N3" s="78">
        <v>9</v>
      </c>
      <c r="O3" s="79">
        <v>10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725</v>
      </c>
      <c r="B5" s="51" t="s">
        <v>33</v>
      </c>
      <c r="C5" s="12" t="s">
        <v>726</v>
      </c>
      <c r="D5" s="45">
        <v>5</v>
      </c>
      <c r="E5" s="45"/>
      <c r="F5" s="45"/>
      <c r="G5" s="45">
        <v>5</v>
      </c>
      <c r="H5" s="45">
        <v>3</v>
      </c>
      <c r="I5" s="45"/>
      <c r="J5" s="45">
        <v>4</v>
      </c>
      <c r="K5" s="45"/>
      <c r="L5" s="45"/>
      <c r="M5" s="45"/>
      <c r="N5" s="45"/>
      <c r="O5" s="45">
        <v>4</v>
      </c>
      <c r="P5" s="46">
        <f>SUM(D5:O5)</f>
        <v>21</v>
      </c>
      <c r="Q5" s="46">
        <f>+P5</f>
        <v>21</v>
      </c>
      <c r="R5" s="46">
        <f>COUNT(D5:O5)</f>
        <v>5</v>
      </c>
    </row>
    <row r="6" spans="1:18" x14ac:dyDescent="0.2">
      <c r="A6" s="11" t="s">
        <v>723</v>
      </c>
      <c r="B6" s="51" t="s">
        <v>33</v>
      </c>
      <c r="C6" s="12" t="s">
        <v>724</v>
      </c>
      <c r="D6" s="45">
        <v>1</v>
      </c>
      <c r="E6" s="45"/>
      <c r="F6" s="45"/>
      <c r="G6" s="45">
        <v>3</v>
      </c>
      <c r="H6" s="45">
        <v>2</v>
      </c>
      <c r="I6" s="45">
        <v>1</v>
      </c>
      <c r="J6" s="45">
        <v>2</v>
      </c>
      <c r="K6" s="45"/>
      <c r="L6" s="45">
        <v>1</v>
      </c>
      <c r="M6" s="45">
        <v>2</v>
      </c>
      <c r="N6" s="45"/>
      <c r="O6" s="45">
        <v>1</v>
      </c>
      <c r="P6" s="46">
        <f>SUM(D6:O6)</f>
        <v>13</v>
      </c>
      <c r="Q6" s="46">
        <f>+P6-O6</f>
        <v>12</v>
      </c>
      <c r="R6" s="46">
        <f>COUNT(D6:O6)</f>
        <v>8</v>
      </c>
    </row>
    <row r="7" spans="1:18" x14ac:dyDescent="0.2">
      <c r="A7" s="11" t="s">
        <v>817</v>
      </c>
      <c r="B7" s="51" t="s">
        <v>33</v>
      </c>
      <c r="C7" s="12" t="s">
        <v>818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>
        <v>3</v>
      </c>
      <c r="P7" s="46">
        <f>SUM(D7:O7)</f>
        <v>3</v>
      </c>
      <c r="Q7" s="46"/>
      <c r="R7" s="46">
        <f>COUNT(D7:O7)</f>
        <v>1</v>
      </c>
    </row>
    <row r="8" spans="1:18" x14ac:dyDescent="0.2">
      <c r="A8" s="11" t="s">
        <v>819</v>
      </c>
      <c r="B8" s="51" t="s">
        <v>33</v>
      </c>
      <c r="C8" s="12" t="s">
        <v>818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>
        <v>2</v>
      </c>
      <c r="P8" s="46">
        <f>SUM(D8:O8)</f>
        <v>2</v>
      </c>
      <c r="Q8" s="46"/>
      <c r="R8" s="46">
        <f>COUNT(D8:O8)</f>
        <v>1</v>
      </c>
    </row>
    <row r="9" spans="1:18" x14ac:dyDescent="0.2">
      <c r="A9" s="6"/>
      <c r="B9" s="51"/>
      <c r="C9" s="22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46">
        <f>SUM(D9:O9)</f>
        <v>0</v>
      </c>
      <c r="Q9" s="46"/>
      <c r="R9" s="46">
        <f>COUNT(D9:O9)</f>
        <v>0</v>
      </c>
    </row>
    <row r="10" spans="1:18" x14ac:dyDescent="0.2">
      <c r="A10" s="11"/>
      <c r="B10" s="51"/>
      <c r="C10" s="1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>
        <f>SUM(D10:O10)</f>
        <v>0</v>
      </c>
      <c r="Q10" s="46"/>
      <c r="R10" s="46">
        <f>COUNT(D10:O10)</f>
        <v>0</v>
      </c>
    </row>
    <row r="11" spans="1:18" s="4" customFormat="1" ht="14.4" x14ac:dyDescent="0.3">
      <c r="A11" s="19"/>
      <c r="B11" s="49"/>
      <c r="C11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52"/>
    </row>
    <row r="12" spans="1:18" s="4" customFormat="1" ht="14.4" x14ac:dyDescent="0.3">
      <c r="A12" s="18" t="s">
        <v>41</v>
      </c>
      <c r="B12" s="48"/>
      <c r="C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2"/>
      <c r="Q12" s="52"/>
      <c r="R12" s="52"/>
    </row>
    <row r="13" spans="1:18" x14ac:dyDescent="0.2">
      <c r="A13" s="12" t="s">
        <v>727</v>
      </c>
      <c r="B13" s="51" t="s">
        <v>33</v>
      </c>
      <c r="C13" s="22" t="s">
        <v>728</v>
      </c>
      <c r="D13" s="54">
        <v>2</v>
      </c>
      <c r="E13" s="54">
        <v>3</v>
      </c>
      <c r="F13" s="54"/>
      <c r="G13" s="54">
        <v>7</v>
      </c>
      <c r="H13" s="54">
        <v>5</v>
      </c>
      <c r="I13" s="54">
        <v>2</v>
      </c>
      <c r="J13" s="54">
        <v>3</v>
      </c>
      <c r="K13" s="54"/>
      <c r="L13" s="54">
        <v>2</v>
      </c>
      <c r="M13" s="54"/>
      <c r="N13" s="54"/>
      <c r="O13" s="54"/>
      <c r="P13" s="46">
        <f>SUM(D13:O13)</f>
        <v>24</v>
      </c>
      <c r="Q13" s="46">
        <f>+P13</f>
        <v>24</v>
      </c>
      <c r="R13" s="46">
        <f>COUNT(D13:O13)</f>
        <v>7</v>
      </c>
    </row>
    <row r="14" spans="1:18" x14ac:dyDescent="0.2">
      <c r="A14" s="6" t="s">
        <v>729</v>
      </c>
      <c r="B14" s="51" t="s">
        <v>33</v>
      </c>
      <c r="C14" s="12" t="s">
        <v>304</v>
      </c>
      <c r="D14" s="45">
        <v>3</v>
      </c>
      <c r="E14" s="45"/>
      <c r="F14" s="45"/>
      <c r="G14" s="45">
        <v>6</v>
      </c>
      <c r="H14" s="45">
        <v>1</v>
      </c>
      <c r="I14" s="45">
        <v>4</v>
      </c>
      <c r="J14" s="45"/>
      <c r="K14" s="45"/>
      <c r="L14" s="45"/>
      <c r="M14" s="45">
        <v>3</v>
      </c>
      <c r="N14" s="45"/>
      <c r="O14" s="45">
        <v>3</v>
      </c>
      <c r="P14" s="46">
        <f>SUM(D14:O14)</f>
        <v>20</v>
      </c>
      <c r="Q14" s="46">
        <f>+P14</f>
        <v>20</v>
      </c>
      <c r="R14" s="46">
        <f>COUNT(D14:O14)</f>
        <v>6</v>
      </c>
    </row>
    <row r="15" spans="1:18" x14ac:dyDescent="0.2">
      <c r="A15" s="22" t="s">
        <v>730</v>
      </c>
      <c r="B15" s="51" t="s">
        <v>33</v>
      </c>
      <c r="C15" s="22" t="s">
        <v>728</v>
      </c>
      <c r="D15" s="54">
        <v>4</v>
      </c>
      <c r="E15" s="54" t="s">
        <v>46</v>
      </c>
      <c r="F15" s="54"/>
      <c r="G15" s="54">
        <v>1</v>
      </c>
      <c r="H15" s="54">
        <v>4</v>
      </c>
      <c r="I15" s="54">
        <v>3</v>
      </c>
      <c r="J15" s="54" t="s">
        <v>46</v>
      </c>
      <c r="K15" s="54"/>
      <c r="L15" s="54">
        <v>3</v>
      </c>
      <c r="M15" s="54">
        <v>1</v>
      </c>
      <c r="N15" s="54"/>
      <c r="O15" s="54" t="s">
        <v>46</v>
      </c>
      <c r="P15" s="46">
        <f>SUM(D15:O15)</f>
        <v>16</v>
      </c>
      <c r="Q15" s="46">
        <f>+P15</f>
        <v>16</v>
      </c>
      <c r="R15" s="46">
        <f>COUNT(D15:O15)</f>
        <v>6</v>
      </c>
    </row>
    <row r="16" spans="1:18" x14ac:dyDescent="0.2">
      <c r="A16" s="5" t="s">
        <v>731</v>
      </c>
      <c r="B16" s="60" t="s">
        <v>173</v>
      </c>
      <c r="C16" s="5"/>
      <c r="D16" s="5"/>
      <c r="E16" s="5"/>
      <c r="F16" s="5"/>
      <c r="G16" s="60">
        <v>8</v>
      </c>
      <c r="H16" s="5"/>
      <c r="I16" s="5"/>
      <c r="J16" s="5"/>
      <c r="K16" s="5"/>
      <c r="L16" s="5"/>
      <c r="M16" s="5"/>
      <c r="N16" s="60"/>
      <c r="O16" s="60"/>
      <c r="P16" s="61">
        <f>SUM(D16:O16)</f>
        <v>8</v>
      </c>
      <c r="Q16" s="61"/>
      <c r="R16" s="61">
        <f>COUNT(D16:O16)</f>
        <v>1</v>
      </c>
    </row>
    <row r="17" spans="1:18" x14ac:dyDescent="0.2">
      <c r="A17" s="22" t="s">
        <v>732</v>
      </c>
      <c r="B17" s="51" t="s">
        <v>33</v>
      </c>
      <c r="C17" s="22" t="s">
        <v>733</v>
      </c>
      <c r="D17" s="45"/>
      <c r="E17" s="45">
        <v>2</v>
      </c>
      <c r="F17" s="45"/>
      <c r="G17" s="45">
        <v>4</v>
      </c>
      <c r="H17" s="45"/>
      <c r="I17" s="45"/>
      <c r="J17" s="45"/>
      <c r="K17" s="45"/>
      <c r="L17" s="45"/>
      <c r="M17" s="45"/>
      <c r="N17" s="45"/>
      <c r="O17" s="45"/>
      <c r="P17" s="46">
        <f>SUM(D17:O17)</f>
        <v>6</v>
      </c>
      <c r="Q17" s="46"/>
      <c r="R17" s="46">
        <f>COUNT(D17:O17)</f>
        <v>2</v>
      </c>
    </row>
    <row r="18" spans="1:18" s="8" customFormat="1" x14ac:dyDescent="0.2">
      <c r="A18" s="22" t="s">
        <v>734</v>
      </c>
      <c r="B18" s="54" t="s">
        <v>33</v>
      </c>
      <c r="C18" s="22" t="s">
        <v>735</v>
      </c>
      <c r="D18" s="22"/>
      <c r="E18" s="22"/>
      <c r="F18" s="22"/>
      <c r="G18" s="54">
        <v>2</v>
      </c>
      <c r="H18" s="22"/>
      <c r="I18" s="22"/>
      <c r="J18" s="22"/>
      <c r="K18" s="22"/>
      <c r="L18" s="22"/>
      <c r="M18" s="22"/>
      <c r="N18" s="54">
        <v>1</v>
      </c>
      <c r="O18" s="54">
        <v>2</v>
      </c>
      <c r="P18" s="46">
        <f>SUM(D18:O18)</f>
        <v>5</v>
      </c>
      <c r="Q18" s="46"/>
      <c r="R18" s="46">
        <f>COUNT(D18:O18)</f>
        <v>3</v>
      </c>
    </row>
    <row r="19" spans="1:18" x14ac:dyDescent="0.2">
      <c r="A19" s="5" t="s">
        <v>731</v>
      </c>
      <c r="B19" s="47" t="s">
        <v>173</v>
      </c>
      <c r="C19" s="5"/>
      <c r="D19" s="47"/>
      <c r="E19" s="47">
        <v>4</v>
      </c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61">
        <f>SUM(D19:O19)</f>
        <v>4</v>
      </c>
      <c r="Q19" s="61"/>
      <c r="R19" s="61">
        <f>COUNT(D19:O19)</f>
        <v>1</v>
      </c>
    </row>
    <row r="20" spans="1:18" s="8" customFormat="1" x14ac:dyDescent="0.2">
      <c r="A20" s="22" t="s">
        <v>816</v>
      </c>
      <c r="B20" s="54" t="s">
        <v>33</v>
      </c>
      <c r="C20" s="22" t="s">
        <v>304</v>
      </c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>
        <v>4</v>
      </c>
      <c r="P20" s="46">
        <f>SUM(D20:O20)</f>
        <v>4</v>
      </c>
      <c r="Q20" s="46"/>
      <c r="R20" s="46">
        <f>COUNT(D20:O20)</f>
        <v>1</v>
      </c>
    </row>
    <row r="21" spans="1:18" x14ac:dyDescent="0.2">
      <c r="A21" s="22"/>
      <c r="B21" s="51"/>
      <c r="C21" s="22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6">
        <f t="shared" ref="P21" si="0">SUM(D21:O21)</f>
        <v>0</v>
      </c>
      <c r="Q21" s="46"/>
      <c r="R21" s="46">
        <f t="shared" ref="R21" si="1">COUNT(D21:O21)</f>
        <v>0</v>
      </c>
    </row>
  </sheetData>
  <sortState xmlns:xlrd2="http://schemas.microsoft.com/office/spreadsheetml/2017/richdata2" ref="A13:R20">
    <sortCondition descending="1" ref="Q13:Q20"/>
    <sortCondition descending="1" ref="P13:P2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C6EC0-753E-4223-852E-394A588F0BD9}">
  <sheetPr>
    <pageSetUpPr fitToPage="1"/>
  </sheetPr>
  <dimension ref="A1:R14"/>
  <sheetViews>
    <sheetView showGridLines="0" workbookViewId="0">
      <selection activeCell="K20" sqref="K20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736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12"/>
      <c r="C5" s="12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3">
        <f>SUM(D5:O5)</f>
        <v>0</v>
      </c>
      <c r="Q5" s="3"/>
      <c r="R5" s="3">
        <f>COUNT(D5:O5)</f>
        <v>0</v>
      </c>
    </row>
    <row r="6" spans="1:18" hidden="1" x14ac:dyDescent="0.2">
      <c r="A6" s="11"/>
      <c r="B6" s="12"/>
      <c r="C6" s="12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3">
        <f>SUM(D6:O6)</f>
        <v>0</v>
      </c>
      <c r="Q6" s="3"/>
      <c r="R6" s="3">
        <f>COUNT(D6:O6)</f>
        <v>0</v>
      </c>
    </row>
    <row r="7" spans="1:18" hidden="1" x14ac:dyDescent="0.2">
      <c r="A7" s="6"/>
      <c r="B7" s="12"/>
      <c r="C7" s="12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3">
        <f>SUM(D7:O7)</f>
        <v>0</v>
      </c>
      <c r="Q7" s="3"/>
      <c r="R7" s="3">
        <f>COUNT(D7:O7)</f>
        <v>0</v>
      </c>
    </row>
    <row r="8" spans="1:18" x14ac:dyDescent="0.2">
      <c r="A8" s="6"/>
      <c r="B8" s="12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3">
        <f>SUM(D8:O8)</f>
        <v>0</v>
      </c>
      <c r="Q8" s="3"/>
      <c r="R8" s="3">
        <f>COUNT(D8:O8)</f>
        <v>0</v>
      </c>
    </row>
    <row r="9" spans="1:18" s="4" customFormat="1" ht="14.4" x14ac:dyDescent="0.3">
      <c r="A9" s="19"/>
      <c r="B9" s="7"/>
      <c r="C9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/>
    </row>
    <row r="10" spans="1:18" s="4" customFormat="1" ht="14.4" x14ac:dyDescent="0.3">
      <c r="A10" s="18" t="s">
        <v>41</v>
      </c>
      <c r="B10"/>
      <c r="C1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8" x14ac:dyDescent="0.2">
      <c r="A11" s="6" t="s">
        <v>737</v>
      </c>
      <c r="B11" s="51" t="s">
        <v>33</v>
      </c>
      <c r="C11" s="12" t="s">
        <v>738</v>
      </c>
      <c r="D11" s="45"/>
      <c r="E11" s="45"/>
      <c r="F11" s="45"/>
      <c r="G11" s="45"/>
      <c r="H11" s="45"/>
      <c r="I11" s="45">
        <v>2</v>
      </c>
      <c r="J11" s="45"/>
      <c r="K11" s="45"/>
      <c r="L11" s="45"/>
      <c r="M11" s="45"/>
      <c r="N11" s="45"/>
      <c r="O11" s="45"/>
      <c r="P11" s="3">
        <f>SUM(D11:O11)</f>
        <v>2</v>
      </c>
      <c r="Q11" s="3"/>
      <c r="R11" s="3">
        <f>COUNT(D11:O11)</f>
        <v>1</v>
      </c>
    </row>
    <row r="12" spans="1:18" x14ac:dyDescent="0.2">
      <c r="A12" s="6" t="s">
        <v>739</v>
      </c>
      <c r="B12" s="51" t="s">
        <v>33</v>
      </c>
      <c r="C12" s="12" t="s">
        <v>738</v>
      </c>
      <c r="D12" s="45"/>
      <c r="E12" s="45"/>
      <c r="F12" s="45"/>
      <c r="G12" s="45"/>
      <c r="H12" s="45"/>
      <c r="I12" s="45">
        <v>1</v>
      </c>
      <c r="J12" s="45"/>
      <c r="K12" s="45"/>
      <c r="L12" s="45"/>
      <c r="M12" s="45"/>
      <c r="N12" s="45"/>
      <c r="O12" s="45"/>
      <c r="P12" s="3">
        <f>SUM(D12:O12)</f>
        <v>1</v>
      </c>
      <c r="Q12" s="3"/>
      <c r="R12" s="3">
        <f>COUNT(D12:O12)</f>
        <v>1</v>
      </c>
    </row>
    <row r="13" spans="1:18" x14ac:dyDescent="0.2">
      <c r="A13" s="6" t="s">
        <v>740</v>
      </c>
      <c r="B13" s="51" t="s">
        <v>33</v>
      </c>
      <c r="C13" s="12" t="s">
        <v>741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3">
        <f>SUM(D13:O13)</f>
        <v>0</v>
      </c>
      <c r="Q13" s="3"/>
      <c r="R13" s="3">
        <f>COUNT(D13:O13)</f>
        <v>0</v>
      </c>
    </row>
    <row r="14" spans="1:18" s="8" customFormat="1" x14ac:dyDescent="0.2">
      <c r="A14" s="5" t="s">
        <v>742</v>
      </c>
      <c r="B14" s="47" t="s">
        <v>124</v>
      </c>
      <c r="C14" s="15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84">
        <f>SUM(D14:O14)</f>
        <v>0</v>
      </c>
      <c r="Q14" s="84"/>
      <c r="R14" s="84">
        <f>COUNT(D14:O14)</f>
        <v>0</v>
      </c>
    </row>
  </sheetData>
  <sortState xmlns:xlrd2="http://schemas.microsoft.com/office/spreadsheetml/2017/richdata2" ref="A11:R14">
    <sortCondition descending="1" ref="P11:P14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12E01-4339-4436-813A-4A82973036DF}">
  <sheetPr>
    <pageSetUpPr fitToPage="1"/>
  </sheetPr>
  <dimension ref="A1:R14"/>
  <sheetViews>
    <sheetView showGridLines="0" workbookViewId="0">
      <selection activeCell="M1" sqref="M1:M2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743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.75" customHeight="1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/>
      <c r="L3" s="78"/>
      <c r="M3" s="78">
        <v>8</v>
      </c>
      <c r="N3" s="78">
        <v>9</v>
      </c>
      <c r="O3" s="79">
        <v>10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"/>
      <c r="B5" s="12"/>
      <c r="C5" s="12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3">
        <f>SUM(F5:O5)</f>
        <v>0</v>
      </c>
      <c r="Q5" s="3"/>
      <c r="R5" s="3">
        <f>COUNT(F5:O5)</f>
        <v>0</v>
      </c>
    </row>
    <row r="6" spans="1:18" x14ac:dyDescent="0.2">
      <c r="A6" s="6"/>
      <c r="B6" s="12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3">
        <f>SUM(F6:O6)</f>
        <v>0</v>
      </c>
      <c r="Q6" s="3"/>
      <c r="R6" s="3">
        <f>COUNT(F6:O6)</f>
        <v>0</v>
      </c>
    </row>
    <row r="7" spans="1:18" x14ac:dyDescent="0.2">
      <c r="A7" s="6"/>
      <c r="B7" s="12"/>
      <c r="C7" s="12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3">
        <f>SUM(F7:O7)</f>
        <v>0</v>
      </c>
      <c r="Q7" s="3"/>
      <c r="R7" s="3">
        <f>COUNT(F7:O7)</f>
        <v>0</v>
      </c>
    </row>
    <row r="8" spans="1:18" x14ac:dyDescent="0.2">
      <c r="A8" s="6"/>
      <c r="B8" s="12"/>
      <c r="C8" s="12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3">
        <f>SUM(F8:O8)</f>
        <v>0</v>
      </c>
      <c r="Q8" s="3"/>
      <c r="R8" s="3">
        <f>COUNT(F8:O8)</f>
        <v>0</v>
      </c>
    </row>
    <row r="9" spans="1:18" x14ac:dyDescent="0.2">
      <c r="A9" s="6"/>
      <c r="B9" s="12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3">
        <f>SUM(F9:O9)</f>
        <v>0</v>
      </c>
      <c r="Q9" s="3"/>
      <c r="R9" s="3">
        <f>COUNT(F9:O9)</f>
        <v>0</v>
      </c>
    </row>
    <row r="10" spans="1:18" s="4" customFormat="1" ht="14.4" x14ac:dyDescent="0.3">
      <c r="A10" s="19"/>
      <c r="B10" s="7"/>
      <c r="C10" s="7"/>
      <c r="D10" s="20"/>
      <c r="E10" s="20"/>
      <c r="F10" s="20"/>
      <c r="G10" s="7"/>
      <c r="H10" s="7"/>
      <c r="I10" s="7"/>
      <c r="J10" s="7"/>
      <c r="K10" s="7"/>
      <c r="L10" s="7"/>
      <c r="M10" s="7"/>
      <c r="N10"/>
      <c r="O10"/>
      <c r="P10"/>
    </row>
    <row r="11" spans="1:18" s="4" customFormat="1" ht="14.4" x14ac:dyDescent="0.3">
      <c r="A11" s="18" t="s">
        <v>41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8" x14ac:dyDescent="0.2">
      <c r="A12" s="6"/>
      <c r="B12" s="12"/>
      <c r="C12" s="12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>
        <f>SUM(F12:O12)</f>
        <v>0</v>
      </c>
      <c r="Q12" s="3"/>
      <c r="R12" s="3">
        <f>COUNT(F12:O12)</f>
        <v>0</v>
      </c>
    </row>
    <row r="13" spans="1:18" x14ac:dyDescent="0.2">
      <c r="A13" s="6"/>
      <c r="B13" s="12"/>
      <c r="C13" s="12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3">
        <f>SUM(F13:O13)</f>
        <v>0</v>
      </c>
      <c r="Q13" s="3"/>
      <c r="R13" s="3">
        <f>COUNT(F13:O13)</f>
        <v>0</v>
      </c>
    </row>
    <row r="14" spans="1:18" x14ac:dyDescent="0.2">
      <c r="A14" s="6"/>
      <c r="B14" s="12"/>
      <c r="C14" s="1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>
        <f>SUM(F14:O14)</f>
        <v>0</v>
      </c>
      <c r="Q14" s="3"/>
      <c r="R14" s="3">
        <f>COUNT(F14:O14)</f>
        <v>0</v>
      </c>
    </row>
  </sheetData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B09D5-B016-4D16-A51F-601012D1B39B}">
  <sheetPr>
    <pageSetUpPr fitToPage="1"/>
  </sheetPr>
  <dimension ref="A1:R18"/>
  <sheetViews>
    <sheetView showGridLines="0" zoomScale="115" zoomScaleNormal="115" workbookViewId="0">
      <selection activeCell="A6" sqref="A6"/>
    </sheetView>
  </sheetViews>
  <sheetFormatPr defaultColWidth="9.109375" defaultRowHeight="10.199999999999999" x14ac:dyDescent="0.2"/>
  <cols>
    <col min="1" max="1" width="19.441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51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hidden="1" x14ac:dyDescent="0.2">
      <c r="A5" s="11" t="s">
        <v>52</v>
      </c>
      <c r="B5" s="51" t="s">
        <v>33</v>
      </c>
      <c r="C5" s="12" t="s">
        <v>53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>
        <f t="shared" ref="P5" si="0">SUM(D5:O5)</f>
        <v>0</v>
      </c>
      <c r="Q5" s="46"/>
      <c r="R5" s="46">
        <f t="shared" ref="R5" si="1">COUNT(D5:O5)</f>
        <v>0</v>
      </c>
    </row>
    <row r="6" spans="1:18" ht="12" customHeight="1" x14ac:dyDescent="0.2">
      <c r="A6" s="308" t="s">
        <v>54</v>
      </c>
      <c r="B6" s="51" t="s">
        <v>33</v>
      </c>
      <c r="C6" s="12" t="s">
        <v>55</v>
      </c>
      <c r="D6" s="45">
        <v>2</v>
      </c>
      <c r="E6" s="45"/>
      <c r="F6" s="45"/>
      <c r="G6" s="45"/>
      <c r="H6" s="45"/>
      <c r="I6" s="45">
        <v>2</v>
      </c>
      <c r="J6" s="45">
        <v>2</v>
      </c>
      <c r="K6" s="45"/>
      <c r="L6" s="45" t="s">
        <v>71</v>
      </c>
      <c r="M6" s="45"/>
      <c r="N6" s="45">
        <v>1</v>
      </c>
      <c r="O6" s="45">
        <v>1</v>
      </c>
      <c r="P6" s="46">
        <f>SUM(D6:O6)</f>
        <v>8</v>
      </c>
      <c r="Q6" s="46">
        <f>+P6</f>
        <v>8</v>
      </c>
      <c r="R6" s="46">
        <f>COUNT(D6:O6)</f>
        <v>5</v>
      </c>
    </row>
    <row r="7" spans="1:18" s="82" customFormat="1" ht="11.25" customHeight="1" x14ac:dyDescent="0.3">
      <c r="A7" s="11" t="s">
        <v>56</v>
      </c>
      <c r="B7" s="51" t="s">
        <v>33</v>
      </c>
      <c r="C7" s="12" t="s">
        <v>57</v>
      </c>
      <c r="D7" s="45">
        <v>1</v>
      </c>
      <c r="E7" s="45">
        <v>1</v>
      </c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>SUM(D7:O7)</f>
        <v>2</v>
      </c>
      <c r="Q7" s="46"/>
      <c r="R7" s="46">
        <f>COUNT(D7:O7)</f>
        <v>2</v>
      </c>
    </row>
    <row r="8" spans="1:18" s="82" customFormat="1" ht="11.25" customHeight="1" x14ac:dyDescent="0.3">
      <c r="A8" s="11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SUM(D8:O8)</f>
        <v>0</v>
      </c>
      <c r="Q8" s="46"/>
      <c r="R8" s="46">
        <f>COUNT(D8:O8)</f>
        <v>0</v>
      </c>
    </row>
    <row r="9" spans="1:18" customFormat="1" ht="11.25" customHeight="1" x14ac:dyDescent="0.3">
      <c r="A9" s="11"/>
      <c r="B9" s="51"/>
      <c r="C9" s="12"/>
      <c r="D9" s="59"/>
      <c r="E9" s="59"/>
      <c r="F9" s="85"/>
      <c r="G9" s="59"/>
      <c r="H9" s="59"/>
      <c r="I9" s="59"/>
      <c r="J9" s="59"/>
      <c r="K9" s="59"/>
      <c r="L9" s="59"/>
      <c r="M9" s="59"/>
      <c r="N9" s="59"/>
      <c r="O9" s="59"/>
      <c r="P9" s="46">
        <f>SUM(D9:O9)</f>
        <v>0</v>
      </c>
      <c r="Q9" s="46"/>
      <c r="R9" s="46">
        <f>COUNT(D9:O9)</f>
        <v>0</v>
      </c>
    </row>
    <row r="10" spans="1:18" customFormat="1" ht="11.25" customHeight="1" x14ac:dyDescent="0.3">
      <c r="A10" s="11"/>
      <c r="B10" s="51"/>
      <c r="C10" s="12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6">
        <f>SUM(D10:O10)</f>
        <v>0</v>
      </c>
      <c r="Q10" s="46"/>
      <c r="R10" s="46">
        <f>COUNT(D10:O10)</f>
        <v>0</v>
      </c>
    </row>
    <row r="11" spans="1:18" customFormat="1" ht="11.25" customHeight="1" x14ac:dyDescent="0.3">
      <c r="A11" s="20"/>
      <c r="B11" s="49"/>
      <c r="C11" s="7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89"/>
      <c r="Q11" s="89"/>
      <c r="R11" s="89"/>
    </row>
    <row r="12" spans="1:18" customFormat="1" ht="14.4" x14ac:dyDescent="0.3">
      <c r="B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</row>
    <row r="13" spans="1:18" s="4" customFormat="1" ht="14.4" x14ac:dyDescent="0.3">
      <c r="A13" s="18" t="s">
        <v>41</v>
      </c>
      <c r="B13" s="48"/>
      <c r="C13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52"/>
      <c r="Q13" s="52"/>
      <c r="R13" s="52"/>
    </row>
    <row r="14" spans="1:18" s="14" customFormat="1" x14ac:dyDescent="0.2">
      <c r="A14" s="12" t="s">
        <v>58</v>
      </c>
      <c r="B14" s="45" t="s">
        <v>33</v>
      </c>
      <c r="C14" s="12" t="s">
        <v>59</v>
      </c>
      <c r="D14" s="54"/>
      <c r="E14" s="54"/>
      <c r="F14" s="54"/>
      <c r="G14" s="54"/>
      <c r="H14" s="54"/>
      <c r="I14" s="54">
        <v>1</v>
      </c>
      <c r="J14" s="54">
        <v>1</v>
      </c>
      <c r="K14" s="54"/>
      <c r="L14" s="54" t="s">
        <v>46</v>
      </c>
      <c r="M14" s="54"/>
      <c r="N14" s="54"/>
      <c r="O14" s="54"/>
      <c r="P14" s="46">
        <f>SUM(D14:O14)</f>
        <v>2</v>
      </c>
      <c r="Q14" s="46"/>
      <c r="R14" s="46">
        <f>COUNT(D14:O14)</f>
        <v>2</v>
      </c>
    </row>
    <row r="15" spans="1:18" x14ac:dyDescent="0.2">
      <c r="A15" s="11"/>
      <c r="B15" s="45"/>
      <c r="C15" s="12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>SUM(D15:O15)</f>
        <v>0</v>
      </c>
      <c r="Q15" s="46"/>
      <c r="R15" s="46">
        <f>COUNT(D15:O15)</f>
        <v>0</v>
      </c>
    </row>
    <row r="16" spans="1:18" customFormat="1" ht="11.25" customHeight="1" x14ac:dyDescent="0.3">
      <c r="A16" s="35"/>
      <c r="B16" s="45"/>
      <c r="C16" s="11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 t="shared" ref="P16:P18" si="2">SUM(D16:O16)</f>
        <v>0</v>
      </c>
      <c r="Q16" s="46"/>
      <c r="R16" s="46">
        <f t="shared" ref="R16:R18" si="3">COUNT(D16:O16)</f>
        <v>0</v>
      </c>
    </row>
    <row r="17" spans="1:18" x14ac:dyDescent="0.2">
      <c r="A17" s="5"/>
      <c r="B17" s="60"/>
      <c r="C17" s="5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46">
        <f t="shared" si="2"/>
        <v>0</v>
      </c>
      <c r="Q17" s="46"/>
      <c r="R17" s="46">
        <f t="shared" si="3"/>
        <v>0</v>
      </c>
    </row>
    <row r="18" spans="1:18" x14ac:dyDescent="0.2">
      <c r="A18" s="11"/>
      <c r="B18" s="45"/>
      <c r="C18" s="12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2"/>
        <v>0</v>
      </c>
      <c r="Q18" s="46"/>
      <c r="R18" s="46">
        <f t="shared" si="3"/>
        <v>0</v>
      </c>
    </row>
  </sheetData>
  <sortState xmlns:xlrd2="http://schemas.microsoft.com/office/spreadsheetml/2017/richdata2" ref="A6:R7">
    <sortCondition descending="1" ref="P6:P7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60FE6-C5C0-4F05-AC2C-00CAB3D0AE06}">
  <sheetPr>
    <pageSetUpPr fitToPage="1"/>
  </sheetPr>
  <dimension ref="A1:R52"/>
  <sheetViews>
    <sheetView showGridLines="0" topLeftCell="A20" zoomScale="115" zoomScaleNormal="115" workbookViewId="0">
      <selection activeCell="A5" sqref="A5"/>
    </sheetView>
  </sheetViews>
  <sheetFormatPr defaultColWidth="9.109375" defaultRowHeight="10.199999999999999" x14ac:dyDescent="0.2"/>
  <cols>
    <col min="1" max="1" width="21.88671875" style="1" customWidth="1"/>
    <col min="2" max="2" width="6.5546875" style="1" customWidth="1"/>
    <col min="3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60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66" t="s">
        <v>61</v>
      </c>
      <c r="B5" s="51" t="s">
        <v>33</v>
      </c>
      <c r="C5" s="12" t="s">
        <v>62</v>
      </c>
      <c r="D5" s="45"/>
      <c r="E5" s="45">
        <v>2</v>
      </c>
      <c r="F5" s="45"/>
      <c r="G5" s="51">
        <v>6</v>
      </c>
      <c r="H5" s="45">
        <v>8</v>
      </c>
      <c r="I5" s="51"/>
      <c r="J5" s="51"/>
      <c r="K5" s="51"/>
      <c r="L5" s="51">
        <v>5</v>
      </c>
      <c r="M5" s="51">
        <v>6</v>
      </c>
      <c r="N5" s="54">
        <v>5</v>
      </c>
      <c r="O5" s="54">
        <v>7</v>
      </c>
      <c r="P5" s="46">
        <f>SUM(D5:O5)</f>
        <v>39</v>
      </c>
      <c r="Q5" s="46">
        <f>+P5</f>
        <v>39</v>
      </c>
      <c r="R5" s="46">
        <f>COUNT(D5:O5)</f>
        <v>7</v>
      </c>
    </row>
    <row r="6" spans="1:18" s="8" customFormat="1" x14ac:dyDescent="0.2">
      <c r="A6" s="66" t="s">
        <v>67</v>
      </c>
      <c r="B6" s="51" t="s">
        <v>33</v>
      </c>
      <c r="C6" s="12" t="s">
        <v>68</v>
      </c>
      <c r="D6" s="45">
        <v>4</v>
      </c>
      <c r="E6" s="45"/>
      <c r="F6" s="45"/>
      <c r="G6" s="51"/>
      <c r="H6" s="51">
        <v>7</v>
      </c>
      <c r="I6" s="51"/>
      <c r="J6" s="51">
        <v>4</v>
      </c>
      <c r="K6" s="51"/>
      <c r="L6" s="51">
        <v>2</v>
      </c>
      <c r="M6" s="51"/>
      <c r="N6" s="54">
        <v>4</v>
      </c>
      <c r="O6" s="54" t="s">
        <v>46</v>
      </c>
      <c r="P6" s="46">
        <f>SUM(D6:O6)</f>
        <v>21</v>
      </c>
      <c r="Q6" s="46">
        <f>+P6</f>
        <v>21</v>
      </c>
      <c r="R6" s="46">
        <f>COUNT(D6:O6)</f>
        <v>5</v>
      </c>
    </row>
    <row r="7" spans="1:18" s="8" customFormat="1" x14ac:dyDescent="0.2">
      <c r="A7" s="11" t="s">
        <v>63</v>
      </c>
      <c r="B7" s="51" t="s">
        <v>33</v>
      </c>
      <c r="C7" s="12" t="s">
        <v>64</v>
      </c>
      <c r="D7" s="45">
        <v>5</v>
      </c>
      <c r="E7" s="45"/>
      <c r="F7" s="45">
        <v>5</v>
      </c>
      <c r="G7" s="45">
        <v>4</v>
      </c>
      <c r="H7" s="45" t="s">
        <v>46</v>
      </c>
      <c r="I7" s="45">
        <v>2</v>
      </c>
      <c r="J7" s="45"/>
      <c r="K7" s="45"/>
      <c r="L7" s="45"/>
      <c r="M7" s="45"/>
      <c r="N7" s="45">
        <v>1</v>
      </c>
      <c r="O7" s="45">
        <v>4</v>
      </c>
      <c r="P7" s="46">
        <f>SUM(D7:O7)</f>
        <v>21</v>
      </c>
      <c r="Q7" s="46">
        <f>+P7</f>
        <v>21</v>
      </c>
      <c r="R7" s="46">
        <f>COUNT(D7:O7)</f>
        <v>6</v>
      </c>
    </row>
    <row r="8" spans="1:18" s="8" customFormat="1" x14ac:dyDescent="0.2">
      <c r="A8" s="12" t="s">
        <v>69</v>
      </c>
      <c r="B8" s="45" t="s">
        <v>33</v>
      </c>
      <c r="C8" s="12" t="s">
        <v>70</v>
      </c>
      <c r="D8" s="51">
        <v>2</v>
      </c>
      <c r="E8" s="51">
        <v>4</v>
      </c>
      <c r="F8" s="51">
        <v>3</v>
      </c>
      <c r="G8" s="51">
        <v>2</v>
      </c>
      <c r="H8" s="45" t="s">
        <v>46</v>
      </c>
      <c r="I8" s="51"/>
      <c r="J8" s="51" t="s">
        <v>71</v>
      </c>
      <c r="K8" s="51"/>
      <c r="L8" s="51"/>
      <c r="M8" s="51"/>
      <c r="N8" s="51"/>
      <c r="O8" s="51">
        <v>2</v>
      </c>
      <c r="P8" s="46">
        <f>SUM(D8:O8)</f>
        <v>13</v>
      </c>
      <c r="Q8" s="46">
        <f>+P8</f>
        <v>13</v>
      </c>
      <c r="R8" s="46">
        <f>COUNT(D8:O8)</f>
        <v>5</v>
      </c>
    </row>
    <row r="9" spans="1:18" x14ac:dyDescent="0.2">
      <c r="A9" s="12" t="s">
        <v>65</v>
      </c>
      <c r="B9" s="45" t="s">
        <v>33</v>
      </c>
      <c r="C9" s="12" t="s">
        <v>66</v>
      </c>
      <c r="D9" s="51">
        <v>6</v>
      </c>
      <c r="E9" s="51"/>
      <c r="F9" s="51"/>
      <c r="G9" s="51">
        <v>3</v>
      </c>
      <c r="H9" s="51">
        <v>6</v>
      </c>
      <c r="I9" s="51"/>
      <c r="J9" s="51"/>
      <c r="K9" s="51"/>
      <c r="L9" s="51">
        <v>3</v>
      </c>
      <c r="M9" s="51"/>
      <c r="N9" s="51"/>
      <c r="O9" s="51"/>
      <c r="P9" s="46">
        <f>SUM(D9:O9)</f>
        <v>18</v>
      </c>
      <c r="Q9" s="46"/>
      <c r="R9" s="46">
        <f>COUNT(D9:O9)</f>
        <v>4</v>
      </c>
    </row>
    <row r="10" spans="1:18" x14ac:dyDescent="0.2">
      <c r="A10" s="66" t="s">
        <v>86</v>
      </c>
      <c r="B10" s="45" t="s">
        <v>33</v>
      </c>
      <c r="C10" s="11" t="s">
        <v>87</v>
      </c>
      <c r="D10" s="45"/>
      <c r="E10" s="45"/>
      <c r="F10" s="45"/>
      <c r="G10" s="45">
        <v>5</v>
      </c>
      <c r="H10" s="45" t="s">
        <v>46</v>
      </c>
      <c r="I10" s="45"/>
      <c r="J10" s="45"/>
      <c r="K10" s="45"/>
      <c r="L10" s="45"/>
      <c r="M10" s="45">
        <v>2</v>
      </c>
      <c r="N10" s="56">
        <v>3</v>
      </c>
      <c r="O10" s="56"/>
      <c r="P10" s="46">
        <f>SUM(D10:O10)</f>
        <v>10</v>
      </c>
      <c r="Q10" s="46"/>
      <c r="R10" s="46">
        <f>COUNT(D10:O10)</f>
        <v>3</v>
      </c>
    </row>
    <row r="11" spans="1:18" s="8" customFormat="1" hidden="1" x14ac:dyDescent="0.2">
      <c r="A11" s="11" t="s">
        <v>72</v>
      </c>
      <c r="B11" s="45" t="s">
        <v>33</v>
      </c>
      <c r="C11" s="12" t="s">
        <v>73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  <c r="Q11" s="46"/>
      <c r="R11" s="46">
        <f>COUNT(D11:O11)</f>
        <v>0</v>
      </c>
    </row>
    <row r="12" spans="1:18" s="8" customFormat="1" hidden="1" x14ac:dyDescent="0.2">
      <c r="A12" s="12" t="s">
        <v>74</v>
      </c>
      <c r="B12" s="45" t="s">
        <v>33</v>
      </c>
      <c r="C12" s="12" t="s">
        <v>75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6">
        <f>SUM(D12:O12)</f>
        <v>0</v>
      </c>
      <c r="Q12" s="46"/>
      <c r="R12" s="46">
        <f>COUNT(D12:O12)</f>
        <v>0</v>
      </c>
    </row>
    <row r="13" spans="1:18" hidden="1" x14ac:dyDescent="0.2">
      <c r="A13" s="11" t="s">
        <v>76</v>
      </c>
      <c r="B13" s="45" t="s">
        <v>33</v>
      </c>
      <c r="C13" s="12" t="s">
        <v>77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6">
        <f>SUM(D13:O13)</f>
        <v>0</v>
      </c>
      <c r="Q13" s="46"/>
      <c r="R13" s="46">
        <f>COUNT(D13:O13)</f>
        <v>0</v>
      </c>
    </row>
    <row r="14" spans="1:18" hidden="1" x14ac:dyDescent="0.2">
      <c r="A14" s="11" t="s">
        <v>78</v>
      </c>
      <c r="B14" s="45" t="s">
        <v>33</v>
      </c>
      <c r="C14" s="12" t="s">
        <v>62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6">
        <f>SUM(D14:O14)</f>
        <v>0</v>
      </c>
      <c r="Q14" s="46"/>
      <c r="R14" s="46">
        <f>COUNT(D14:O14)</f>
        <v>0</v>
      </c>
    </row>
    <row r="15" spans="1:18" hidden="1" x14ac:dyDescent="0.2">
      <c r="A15" s="12" t="s">
        <v>79</v>
      </c>
      <c r="B15" s="45" t="s">
        <v>33</v>
      </c>
      <c r="C15" s="12" t="s">
        <v>80</v>
      </c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6">
        <f>SUM(D15:O15)</f>
        <v>0</v>
      </c>
      <c r="Q15" s="46"/>
      <c r="R15" s="46">
        <f>COUNT(D15:O15)</f>
        <v>0</v>
      </c>
    </row>
    <row r="16" spans="1:18" hidden="1" x14ac:dyDescent="0.2">
      <c r="A16" s="11" t="s">
        <v>81</v>
      </c>
      <c r="B16" s="45" t="s">
        <v>33</v>
      </c>
      <c r="C16" s="12" t="s">
        <v>82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>SUM(D16:O16)</f>
        <v>0</v>
      </c>
      <c r="Q16" s="46"/>
      <c r="R16" s="46">
        <f>COUNT(D16:O16)</f>
        <v>0</v>
      </c>
    </row>
    <row r="17" spans="1:18" hidden="1" x14ac:dyDescent="0.2">
      <c r="A17" s="11" t="s">
        <v>83</v>
      </c>
      <c r="B17" s="45" t="s">
        <v>33</v>
      </c>
      <c r="C17" s="12" t="s">
        <v>84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>SUM(D17:O17)</f>
        <v>0</v>
      </c>
      <c r="Q17" s="46"/>
      <c r="R17" s="46">
        <f>COUNT(D17:O17)</f>
        <v>0</v>
      </c>
    </row>
    <row r="18" spans="1:18" x14ac:dyDescent="0.2">
      <c r="A18" s="66" t="s">
        <v>815</v>
      </c>
      <c r="B18" s="51" t="s">
        <v>33</v>
      </c>
      <c r="C18" s="12" t="s">
        <v>73</v>
      </c>
      <c r="D18" s="45">
        <v>3</v>
      </c>
      <c r="E18" s="45"/>
      <c r="F18" s="45"/>
      <c r="G18" s="51"/>
      <c r="H18" s="51"/>
      <c r="I18" s="51"/>
      <c r="J18" s="51"/>
      <c r="K18" s="51"/>
      <c r="L18" s="51"/>
      <c r="M18" s="51"/>
      <c r="N18" s="54"/>
      <c r="O18" s="54">
        <v>6</v>
      </c>
      <c r="P18" s="46">
        <f>SUM(D18:O18)</f>
        <v>9</v>
      </c>
      <c r="Q18" s="46"/>
      <c r="R18" s="46">
        <f>COUNT(D18:O18)</f>
        <v>2</v>
      </c>
    </row>
    <row r="19" spans="1:18" x14ac:dyDescent="0.2">
      <c r="A19" s="66" t="s">
        <v>832</v>
      </c>
      <c r="B19" s="51" t="s">
        <v>33</v>
      </c>
      <c r="C19" s="12" t="s">
        <v>68</v>
      </c>
      <c r="D19" s="45"/>
      <c r="E19" s="45"/>
      <c r="F19" s="45"/>
      <c r="G19" s="51"/>
      <c r="H19" s="51"/>
      <c r="I19" s="51"/>
      <c r="J19" s="51"/>
      <c r="K19" s="51"/>
      <c r="L19" s="51"/>
      <c r="M19" s="51"/>
      <c r="N19" s="54">
        <v>2</v>
      </c>
      <c r="O19" s="54">
        <v>5</v>
      </c>
      <c r="P19" s="46">
        <f>SUM(D19:O19)</f>
        <v>7</v>
      </c>
      <c r="Q19" s="46"/>
      <c r="R19" s="46">
        <f>COUNT(D19:O19)</f>
        <v>2</v>
      </c>
    </row>
    <row r="20" spans="1:18" x14ac:dyDescent="0.2">
      <c r="A20" s="106" t="s">
        <v>85</v>
      </c>
      <c r="B20" s="47" t="s">
        <v>44</v>
      </c>
      <c r="C20" s="15"/>
      <c r="D20" s="47"/>
      <c r="E20" s="47"/>
      <c r="F20" s="47">
        <v>6</v>
      </c>
      <c r="G20" s="47"/>
      <c r="H20" s="47"/>
      <c r="I20" s="47"/>
      <c r="J20" s="47"/>
      <c r="K20" s="47"/>
      <c r="L20" s="47"/>
      <c r="M20" s="47"/>
      <c r="N20" s="60"/>
      <c r="O20" s="60"/>
      <c r="P20" s="61">
        <f>SUM(D20:O20)</f>
        <v>6</v>
      </c>
      <c r="Q20" s="61"/>
      <c r="R20" s="61">
        <f>COUNT(D20:O20)</f>
        <v>1</v>
      </c>
    </row>
    <row r="21" spans="1:18" s="4" customFormat="1" ht="13.5" customHeight="1" x14ac:dyDescent="0.2">
      <c r="A21" s="106" t="s">
        <v>88</v>
      </c>
      <c r="B21" s="47" t="s">
        <v>89</v>
      </c>
      <c r="C21" s="15"/>
      <c r="D21" s="47"/>
      <c r="E21" s="47"/>
      <c r="F21" s="47"/>
      <c r="G21" s="47"/>
      <c r="H21" s="47">
        <v>5</v>
      </c>
      <c r="I21" s="47"/>
      <c r="J21" s="47"/>
      <c r="K21" s="47"/>
      <c r="L21" s="47"/>
      <c r="M21" s="47"/>
      <c r="N21" s="60"/>
      <c r="O21" s="60"/>
      <c r="P21" s="61">
        <f>SUM(D21:O21)</f>
        <v>5</v>
      </c>
      <c r="Q21" s="61"/>
      <c r="R21" s="61">
        <f>COUNT(D21:O21)</f>
        <v>1</v>
      </c>
    </row>
    <row r="22" spans="1:18" s="4" customFormat="1" ht="13.5" customHeight="1" x14ac:dyDescent="0.2">
      <c r="A22" s="66" t="s">
        <v>94</v>
      </c>
      <c r="B22" s="45" t="s">
        <v>33</v>
      </c>
      <c r="C22" s="12" t="s">
        <v>95</v>
      </c>
      <c r="D22" s="51"/>
      <c r="E22" s="51"/>
      <c r="F22" s="51"/>
      <c r="G22" s="51">
        <v>1</v>
      </c>
      <c r="H22" s="45" t="s">
        <v>46</v>
      </c>
      <c r="I22" s="51"/>
      <c r="J22" s="51"/>
      <c r="K22" s="51"/>
      <c r="L22" s="51"/>
      <c r="M22" s="51">
        <v>1</v>
      </c>
      <c r="N22" s="54"/>
      <c r="O22" s="54">
        <v>3</v>
      </c>
      <c r="P22" s="46">
        <f>SUM(D22:O22)</f>
        <v>5</v>
      </c>
      <c r="Q22" s="46"/>
      <c r="R22" s="46">
        <f>COUNT(D22:O22)</f>
        <v>3</v>
      </c>
    </row>
    <row r="23" spans="1:18" s="4" customFormat="1" ht="13.5" customHeight="1" x14ac:dyDescent="0.2">
      <c r="A23" s="106" t="s">
        <v>90</v>
      </c>
      <c r="B23" s="47" t="s">
        <v>44</v>
      </c>
      <c r="C23" s="15"/>
      <c r="D23" s="47"/>
      <c r="E23" s="47"/>
      <c r="F23" s="47">
        <v>4</v>
      </c>
      <c r="G23" s="47"/>
      <c r="H23" s="47"/>
      <c r="I23" s="47"/>
      <c r="J23" s="47"/>
      <c r="K23" s="47"/>
      <c r="L23" s="47"/>
      <c r="M23" s="47"/>
      <c r="N23" s="60"/>
      <c r="O23" s="60"/>
      <c r="P23" s="61">
        <f>SUM(D23:O23)</f>
        <v>4</v>
      </c>
      <c r="Q23" s="61"/>
      <c r="R23" s="61">
        <f>COUNT(D23:O23)</f>
        <v>1</v>
      </c>
    </row>
    <row r="24" spans="1:18" s="14" customFormat="1" ht="13.5" customHeight="1" x14ac:dyDescent="0.2">
      <c r="A24" s="11" t="s">
        <v>91</v>
      </c>
      <c r="B24" s="51" t="s">
        <v>33</v>
      </c>
      <c r="C24" s="12" t="s">
        <v>42</v>
      </c>
      <c r="D24" s="51"/>
      <c r="E24" s="51"/>
      <c r="F24" s="51"/>
      <c r="G24" s="51"/>
      <c r="H24" s="51"/>
      <c r="I24" s="51">
        <v>1</v>
      </c>
      <c r="J24" s="51">
        <v>3</v>
      </c>
      <c r="K24" s="51"/>
      <c r="L24" s="51"/>
      <c r="M24" s="51"/>
      <c r="N24" s="51"/>
      <c r="O24" s="51"/>
      <c r="P24" s="46">
        <f>SUM(D24:O24)</f>
        <v>4</v>
      </c>
      <c r="Q24" s="46"/>
      <c r="R24" s="46">
        <f>COUNT(D24:O24)</f>
        <v>2</v>
      </c>
    </row>
    <row r="25" spans="1:18" s="14" customFormat="1" ht="13.5" customHeight="1" x14ac:dyDescent="0.2">
      <c r="A25" s="11" t="s">
        <v>92</v>
      </c>
      <c r="B25" s="51" t="s">
        <v>33</v>
      </c>
      <c r="C25" s="12" t="s">
        <v>70</v>
      </c>
      <c r="D25" s="51" t="s">
        <v>93</v>
      </c>
      <c r="E25" s="51">
        <v>3</v>
      </c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46">
        <f>SUM(D25:O25)</f>
        <v>3</v>
      </c>
      <c r="Q25" s="46"/>
      <c r="R25" s="46">
        <f>COUNT(D25:O25)</f>
        <v>1</v>
      </c>
    </row>
    <row r="26" spans="1:18" s="14" customFormat="1" ht="13.5" customHeight="1" x14ac:dyDescent="0.2">
      <c r="A26" s="11" t="s">
        <v>96</v>
      </c>
      <c r="B26" s="51" t="s">
        <v>33</v>
      </c>
      <c r="C26" s="12" t="s">
        <v>97</v>
      </c>
      <c r="D26" s="51"/>
      <c r="E26" s="51"/>
      <c r="F26" s="51" t="s">
        <v>98</v>
      </c>
      <c r="G26" s="51"/>
      <c r="H26" s="51"/>
      <c r="I26" s="51"/>
      <c r="J26" s="51"/>
      <c r="K26" s="51"/>
      <c r="L26" s="51"/>
      <c r="M26" s="51"/>
      <c r="N26" s="51"/>
      <c r="O26" s="51"/>
      <c r="P26" s="46">
        <f>SUM(D26:O26)</f>
        <v>0</v>
      </c>
      <c r="Q26" s="46"/>
      <c r="R26" s="46">
        <f>COUNT(D26:O26)</f>
        <v>0</v>
      </c>
    </row>
    <row r="27" spans="1:18" s="14" customFormat="1" ht="13.5" customHeight="1" x14ac:dyDescent="0.2">
      <c r="A27" s="11" t="s">
        <v>99</v>
      </c>
      <c r="B27" s="51" t="s">
        <v>33</v>
      </c>
      <c r="C27" s="12" t="s">
        <v>100</v>
      </c>
      <c r="D27" s="51"/>
      <c r="E27" s="51" t="s">
        <v>46</v>
      </c>
      <c r="F27" s="51" t="s">
        <v>46</v>
      </c>
      <c r="G27" s="51"/>
      <c r="H27" s="51"/>
      <c r="I27" s="51"/>
      <c r="J27" s="51"/>
      <c r="K27" s="51"/>
      <c r="L27" s="51"/>
      <c r="M27" s="51"/>
      <c r="N27" s="51"/>
      <c r="O27" s="51"/>
      <c r="P27" s="46">
        <f>SUM(D27:O27)</f>
        <v>0</v>
      </c>
      <c r="Q27" s="46"/>
      <c r="R27" s="46">
        <f>COUNT(D27:O27)</f>
        <v>0</v>
      </c>
    </row>
    <row r="28" spans="1:18" s="4" customFormat="1" ht="13.5" customHeight="1" x14ac:dyDescent="0.2">
      <c r="A28" s="86"/>
      <c r="B28" s="49"/>
      <c r="C28" s="7"/>
      <c r="D28" s="50"/>
      <c r="E28" s="50"/>
      <c r="F28" s="50"/>
      <c r="G28" s="49"/>
      <c r="H28" s="49"/>
      <c r="I28" s="49"/>
      <c r="J28" s="49"/>
      <c r="K28" s="49"/>
      <c r="L28" s="49"/>
      <c r="M28" s="49"/>
      <c r="N28" s="58"/>
      <c r="O28" s="49"/>
      <c r="P28" s="89"/>
      <c r="Q28" s="89"/>
      <c r="R28" s="89"/>
    </row>
    <row r="29" spans="1:18" s="4" customFormat="1" ht="13.5" customHeight="1" x14ac:dyDescent="0.3">
      <c r="A29" s="64"/>
      <c r="B29" s="7"/>
      <c r="C29" s="7"/>
      <c r="D29" s="50"/>
      <c r="E29" s="50"/>
      <c r="F29" s="50"/>
      <c r="G29" s="49"/>
      <c r="H29" s="49"/>
      <c r="I29" s="49"/>
      <c r="J29" s="49"/>
      <c r="K29" s="49"/>
      <c r="L29" s="49"/>
      <c r="M29" s="49"/>
      <c r="N29" s="48"/>
      <c r="O29" s="55"/>
      <c r="P29" s="74"/>
      <c r="Q29" s="90"/>
      <c r="R29" s="90"/>
    </row>
    <row r="30" spans="1:18" s="4" customFormat="1" ht="14.4" x14ac:dyDescent="0.3">
      <c r="A30" s="18" t="s">
        <v>41</v>
      </c>
      <c r="B30"/>
      <c r="C30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</row>
    <row r="31" spans="1:18" x14ac:dyDescent="0.2">
      <c r="A31" s="22" t="s">
        <v>101</v>
      </c>
      <c r="B31" s="45" t="s">
        <v>33</v>
      </c>
      <c r="C31" s="22" t="s">
        <v>102</v>
      </c>
      <c r="D31" s="54">
        <v>8</v>
      </c>
      <c r="E31" s="54">
        <v>10</v>
      </c>
      <c r="F31" s="54">
        <v>9</v>
      </c>
      <c r="G31" s="54">
        <v>4</v>
      </c>
      <c r="H31" s="54">
        <v>8</v>
      </c>
      <c r="I31" s="54"/>
      <c r="J31" s="54"/>
      <c r="K31" s="54"/>
      <c r="L31" s="54"/>
      <c r="M31" s="54">
        <v>5</v>
      </c>
      <c r="N31" s="54"/>
      <c r="O31" s="54"/>
      <c r="P31" s="46">
        <f>SUM(D31:O31)</f>
        <v>44</v>
      </c>
      <c r="Q31" s="46">
        <f>+P31</f>
        <v>44</v>
      </c>
      <c r="R31" s="46">
        <f>COUNT(D31:O31)</f>
        <v>6</v>
      </c>
    </row>
    <row r="32" spans="1:18" s="8" customFormat="1" x14ac:dyDescent="0.2">
      <c r="A32" s="22" t="s">
        <v>103</v>
      </c>
      <c r="B32" s="45" t="s">
        <v>33</v>
      </c>
      <c r="C32" s="22" t="s">
        <v>104</v>
      </c>
      <c r="D32" s="54">
        <v>7</v>
      </c>
      <c r="E32" s="54">
        <v>9</v>
      </c>
      <c r="F32" s="54">
        <v>4</v>
      </c>
      <c r="G32" s="54"/>
      <c r="H32" s="54">
        <v>7</v>
      </c>
      <c r="I32" s="54">
        <v>7</v>
      </c>
      <c r="J32" s="54"/>
      <c r="K32" s="54">
        <v>2</v>
      </c>
      <c r="L32" s="54"/>
      <c r="M32" s="54">
        <v>7</v>
      </c>
      <c r="N32" s="54"/>
      <c r="O32" s="54"/>
      <c r="P32" s="46">
        <f>SUM(D32:O32)</f>
        <v>43</v>
      </c>
      <c r="Q32" s="46">
        <f>+P32</f>
        <v>43</v>
      </c>
      <c r="R32" s="46">
        <f>COUNT(D32:O32)</f>
        <v>7</v>
      </c>
    </row>
    <row r="33" spans="1:18" x14ac:dyDescent="0.2">
      <c r="A33" s="22" t="s">
        <v>112</v>
      </c>
      <c r="B33" s="45" t="s">
        <v>33</v>
      </c>
      <c r="C33" s="22" t="s">
        <v>855</v>
      </c>
      <c r="D33" s="54">
        <v>4</v>
      </c>
      <c r="E33" s="54">
        <v>8</v>
      </c>
      <c r="F33" s="54"/>
      <c r="G33" s="54"/>
      <c r="H33" s="54">
        <v>5</v>
      </c>
      <c r="I33" s="54">
        <v>6</v>
      </c>
      <c r="J33" s="54"/>
      <c r="K33" s="54"/>
      <c r="L33" s="54">
        <v>6</v>
      </c>
      <c r="M33" s="54"/>
      <c r="N33" s="54">
        <v>7</v>
      </c>
      <c r="O33" s="54"/>
      <c r="P33" s="46">
        <f>SUM(D33:O33)</f>
        <v>36</v>
      </c>
      <c r="Q33" s="46">
        <f>+P33</f>
        <v>36</v>
      </c>
      <c r="R33" s="46">
        <f>COUNT(D33:O33)</f>
        <v>6</v>
      </c>
    </row>
    <row r="34" spans="1:18" x14ac:dyDescent="0.2">
      <c r="A34" s="12" t="s">
        <v>106</v>
      </c>
      <c r="B34" s="45" t="s">
        <v>33</v>
      </c>
      <c r="C34" s="22" t="s">
        <v>107</v>
      </c>
      <c r="D34" s="54">
        <v>11</v>
      </c>
      <c r="E34" s="54"/>
      <c r="F34" s="54">
        <v>10</v>
      </c>
      <c r="G34" s="54"/>
      <c r="H34" s="54"/>
      <c r="I34" s="54">
        <v>5</v>
      </c>
      <c r="J34" s="54">
        <v>2</v>
      </c>
      <c r="K34" s="54"/>
      <c r="L34" s="54"/>
      <c r="M34" s="54">
        <v>4</v>
      </c>
      <c r="N34" s="54"/>
      <c r="O34" s="54"/>
      <c r="P34" s="46">
        <f>SUM(D34:O34)</f>
        <v>32</v>
      </c>
      <c r="Q34" s="46">
        <f>+P34</f>
        <v>32</v>
      </c>
      <c r="R34" s="46">
        <f>COUNT(D34:O34)</f>
        <v>5</v>
      </c>
    </row>
    <row r="35" spans="1:18" s="8" customFormat="1" ht="12" customHeight="1" x14ac:dyDescent="0.2">
      <c r="A35" s="22" t="s">
        <v>110</v>
      </c>
      <c r="B35" s="45" t="s">
        <v>33</v>
      </c>
      <c r="C35" s="22" t="s">
        <v>111</v>
      </c>
      <c r="D35" s="54">
        <v>6</v>
      </c>
      <c r="E35" s="54">
        <v>7</v>
      </c>
      <c r="F35" s="54">
        <v>5</v>
      </c>
      <c r="G35" s="54"/>
      <c r="H35" s="54">
        <v>6</v>
      </c>
      <c r="I35" s="54"/>
      <c r="J35" s="54"/>
      <c r="K35" s="54">
        <v>3</v>
      </c>
      <c r="L35" s="54"/>
      <c r="M35" s="54">
        <v>3</v>
      </c>
      <c r="N35" s="54"/>
      <c r="O35" s="54"/>
      <c r="P35" s="46">
        <f>SUM(D35:O35)</f>
        <v>30</v>
      </c>
      <c r="Q35" s="46">
        <f>+P35</f>
        <v>30</v>
      </c>
      <c r="R35" s="46">
        <f>COUNT(D35:O35)</f>
        <v>6</v>
      </c>
    </row>
    <row r="36" spans="1:18" ht="11.25" customHeight="1" x14ac:dyDescent="0.2">
      <c r="A36" s="6" t="s">
        <v>120</v>
      </c>
      <c r="B36" s="56" t="s">
        <v>33</v>
      </c>
      <c r="C36" s="6" t="s">
        <v>121</v>
      </c>
      <c r="D36" s="54">
        <v>5</v>
      </c>
      <c r="E36" s="54"/>
      <c r="F36" s="54"/>
      <c r="G36" s="54">
        <v>3</v>
      </c>
      <c r="H36" s="54"/>
      <c r="I36" s="54"/>
      <c r="J36" s="54"/>
      <c r="K36" s="54"/>
      <c r="L36" s="54">
        <v>4</v>
      </c>
      <c r="M36" s="54"/>
      <c r="N36" s="54">
        <v>6</v>
      </c>
      <c r="O36" s="54">
        <v>9</v>
      </c>
      <c r="P36" s="46">
        <f>SUM(D36:O36)</f>
        <v>27</v>
      </c>
      <c r="Q36" s="46">
        <f>+P36</f>
        <v>27</v>
      </c>
      <c r="R36" s="46">
        <f>COUNT(D36:O36)</f>
        <v>5</v>
      </c>
    </row>
    <row r="37" spans="1:18" s="8" customFormat="1" ht="11.25" customHeight="1" x14ac:dyDescent="0.2">
      <c r="A37" s="22" t="s">
        <v>105</v>
      </c>
      <c r="B37" s="45" t="s">
        <v>33</v>
      </c>
      <c r="C37" s="22" t="s">
        <v>104</v>
      </c>
      <c r="D37" s="54">
        <v>3</v>
      </c>
      <c r="E37" s="54">
        <v>2</v>
      </c>
      <c r="F37" s="54">
        <v>3</v>
      </c>
      <c r="G37" s="54"/>
      <c r="H37" s="54">
        <v>2</v>
      </c>
      <c r="I37" s="54">
        <v>4</v>
      </c>
      <c r="J37" s="54"/>
      <c r="K37" s="54">
        <v>4</v>
      </c>
      <c r="L37" s="54"/>
      <c r="M37" s="54"/>
      <c r="N37" s="54"/>
      <c r="O37" s="54"/>
      <c r="P37" s="46">
        <f>SUM(D37:O37)</f>
        <v>18</v>
      </c>
      <c r="Q37" s="46">
        <f>+P37</f>
        <v>18</v>
      </c>
      <c r="R37" s="46">
        <f>COUNT(D37:O37)</f>
        <v>6</v>
      </c>
    </row>
    <row r="38" spans="1:18" ht="10.5" customHeight="1" x14ac:dyDescent="0.2">
      <c r="A38" s="22" t="s">
        <v>113</v>
      </c>
      <c r="B38" s="45" t="s">
        <v>33</v>
      </c>
      <c r="C38" s="22" t="s">
        <v>42</v>
      </c>
      <c r="D38" s="54"/>
      <c r="E38" s="54">
        <v>6</v>
      </c>
      <c r="F38" s="54"/>
      <c r="G38" s="54"/>
      <c r="H38" s="54">
        <v>1</v>
      </c>
      <c r="I38" s="54">
        <v>3</v>
      </c>
      <c r="J38" s="54">
        <v>5</v>
      </c>
      <c r="K38" s="54"/>
      <c r="L38" s="54">
        <v>1</v>
      </c>
      <c r="M38" s="54"/>
      <c r="N38" s="54"/>
      <c r="O38" s="54"/>
      <c r="P38" s="46">
        <f>SUM(D38:O38)</f>
        <v>16</v>
      </c>
      <c r="Q38" s="46">
        <f>+P38</f>
        <v>16</v>
      </c>
      <c r="R38" s="46">
        <f>COUNT(D38:O38)</f>
        <v>5</v>
      </c>
    </row>
    <row r="39" spans="1:18" s="8" customFormat="1" x14ac:dyDescent="0.2">
      <c r="A39" s="22" t="s">
        <v>108</v>
      </c>
      <c r="B39" s="45" t="s">
        <v>33</v>
      </c>
      <c r="C39" s="22" t="s">
        <v>109</v>
      </c>
      <c r="D39" s="54">
        <v>10</v>
      </c>
      <c r="E39" s="54"/>
      <c r="F39" s="54">
        <v>6</v>
      </c>
      <c r="G39" s="54"/>
      <c r="H39" s="54">
        <v>3</v>
      </c>
      <c r="I39" s="54">
        <v>8</v>
      </c>
      <c r="J39" s="54"/>
      <c r="K39" s="54"/>
      <c r="L39" s="54"/>
      <c r="M39" s="54"/>
      <c r="N39" s="54"/>
      <c r="O39" s="54"/>
      <c r="P39" s="46">
        <f>SUM(D39:O39)</f>
        <v>27</v>
      </c>
      <c r="Q39" s="46"/>
      <c r="R39" s="46">
        <f>COUNT(D39:O39)</f>
        <v>4</v>
      </c>
    </row>
    <row r="40" spans="1:18" s="8" customFormat="1" x14ac:dyDescent="0.2">
      <c r="A40" s="22" t="s">
        <v>115</v>
      </c>
      <c r="B40" s="45" t="s">
        <v>33</v>
      </c>
      <c r="C40" s="22" t="s">
        <v>116</v>
      </c>
      <c r="D40" s="54">
        <v>2</v>
      </c>
      <c r="E40" s="54">
        <v>5</v>
      </c>
      <c r="F40" s="54"/>
      <c r="G40" s="54"/>
      <c r="H40" s="54">
        <v>4</v>
      </c>
      <c r="I40" s="54"/>
      <c r="J40" s="54"/>
      <c r="K40" s="54"/>
      <c r="L40" s="54"/>
      <c r="M40" s="54"/>
      <c r="N40" s="54"/>
      <c r="O40" s="54">
        <v>8</v>
      </c>
      <c r="P40" s="46">
        <f>SUM(D40:O40)</f>
        <v>19</v>
      </c>
      <c r="Q40" s="46"/>
      <c r="R40" s="46">
        <f>COUNT(D40:O40)</f>
        <v>4</v>
      </c>
    </row>
    <row r="41" spans="1:18" x14ac:dyDescent="0.2">
      <c r="A41" s="22" t="s">
        <v>126</v>
      </c>
      <c r="B41" s="45" t="s">
        <v>33</v>
      </c>
      <c r="C41" s="22" t="s">
        <v>127</v>
      </c>
      <c r="D41" s="54">
        <v>1</v>
      </c>
      <c r="E41" s="54"/>
      <c r="F41" s="54">
        <v>2</v>
      </c>
      <c r="G41" s="54"/>
      <c r="H41" s="54"/>
      <c r="I41" s="54"/>
      <c r="J41" s="54"/>
      <c r="K41" s="54"/>
      <c r="L41" s="54"/>
      <c r="M41" s="54"/>
      <c r="N41" s="54"/>
      <c r="O41" s="54">
        <v>10</v>
      </c>
      <c r="P41" s="46">
        <f>SUM(D41:O41)</f>
        <v>13</v>
      </c>
      <c r="Q41" s="46"/>
      <c r="R41" s="46">
        <f>COUNT(D41:O41)</f>
        <v>3</v>
      </c>
    </row>
    <row r="42" spans="1:18" x14ac:dyDescent="0.2">
      <c r="A42" s="11" t="s">
        <v>114</v>
      </c>
      <c r="B42" s="45" t="s">
        <v>33</v>
      </c>
      <c r="C42" s="12" t="s">
        <v>102</v>
      </c>
      <c r="D42" s="45">
        <v>12</v>
      </c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6">
        <f>SUM(D42:O42)</f>
        <v>12</v>
      </c>
      <c r="Q42" s="46"/>
      <c r="R42" s="46">
        <f>COUNT(D42:O42)</f>
        <v>1</v>
      </c>
    </row>
    <row r="43" spans="1:18" x14ac:dyDescent="0.2">
      <c r="A43" s="22" t="s">
        <v>117</v>
      </c>
      <c r="B43" s="45" t="s">
        <v>33</v>
      </c>
      <c r="C43" s="22" t="s">
        <v>118</v>
      </c>
      <c r="D43" s="45">
        <v>9</v>
      </c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6">
        <f>SUM(D43:O43)</f>
        <v>9</v>
      </c>
      <c r="Q43" s="46"/>
      <c r="R43" s="46">
        <f>COUNT(D43:O43)</f>
        <v>1</v>
      </c>
    </row>
    <row r="44" spans="1:18" x14ac:dyDescent="0.2">
      <c r="A44" s="5" t="s">
        <v>119</v>
      </c>
      <c r="B44" s="47" t="s">
        <v>44</v>
      </c>
      <c r="C44" s="5"/>
      <c r="D44" s="60"/>
      <c r="E44" s="60"/>
      <c r="F44" s="60">
        <v>8</v>
      </c>
      <c r="G44" s="60"/>
      <c r="H44" s="60"/>
      <c r="I44" s="60"/>
      <c r="J44" s="60"/>
      <c r="K44" s="60"/>
      <c r="L44" s="60"/>
      <c r="M44" s="60"/>
      <c r="N44" s="60"/>
      <c r="O44" s="60"/>
      <c r="P44" s="61">
        <f>SUM(D44:O44)</f>
        <v>8</v>
      </c>
      <c r="Q44" s="61"/>
      <c r="R44" s="61">
        <f>COUNT(D44:O44)</f>
        <v>1</v>
      </c>
    </row>
    <row r="45" spans="1:18" s="8" customFormat="1" x14ac:dyDescent="0.2">
      <c r="A45" s="5" t="s">
        <v>122</v>
      </c>
      <c r="B45" s="47" t="s">
        <v>89</v>
      </c>
      <c r="C45" s="5"/>
      <c r="D45" s="60"/>
      <c r="E45" s="60"/>
      <c r="F45" s="60">
        <v>7</v>
      </c>
      <c r="G45" s="60"/>
      <c r="H45" s="60"/>
      <c r="I45" s="60"/>
      <c r="J45" s="60"/>
      <c r="K45" s="60"/>
      <c r="L45" s="60"/>
      <c r="M45" s="60"/>
      <c r="N45" s="60"/>
      <c r="O45" s="60"/>
      <c r="P45" s="61">
        <f>SUM(D45:O45)</f>
        <v>7</v>
      </c>
      <c r="Q45" s="61"/>
      <c r="R45" s="61">
        <f>COUNT(D45:O45)</f>
        <v>1</v>
      </c>
    </row>
    <row r="46" spans="1:18" s="8" customFormat="1" x14ac:dyDescent="0.2">
      <c r="A46" s="5" t="s">
        <v>123</v>
      </c>
      <c r="B46" s="47" t="s">
        <v>124</v>
      </c>
      <c r="C46" s="5"/>
      <c r="D46" s="60"/>
      <c r="E46" s="60"/>
      <c r="F46" s="60"/>
      <c r="G46" s="60">
        <v>5</v>
      </c>
      <c r="H46" s="60"/>
      <c r="I46" s="60"/>
      <c r="J46" s="60"/>
      <c r="K46" s="60"/>
      <c r="L46" s="60"/>
      <c r="M46" s="60"/>
      <c r="N46" s="60"/>
      <c r="O46" s="60"/>
      <c r="P46" s="61">
        <f>SUM(D46:O46)</f>
        <v>5</v>
      </c>
      <c r="Q46" s="61"/>
      <c r="R46" s="61">
        <f>COUNT(D46:O46)</f>
        <v>1</v>
      </c>
    </row>
    <row r="47" spans="1:18" x14ac:dyDescent="0.2">
      <c r="A47" s="12" t="s">
        <v>125</v>
      </c>
      <c r="B47" s="45" t="s">
        <v>33</v>
      </c>
      <c r="C47" s="22" t="s">
        <v>116</v>
      </c>
      <c r="D47" s="45"/>
      <c r="E47" s="45">
        <v>4</v>
      </c>
      <c r="F47" s="45"/>
      <c r="G47" s="45"/>
      <c r="H47" s="45"/>
      <c r="I47" s="45"/>
      <c r="J47" s="45"/>
      <c r="K47" s="45"/>
      <c r="L47" s="45"/>
      <c r="M47" s="45"/>
      <c r="N47" s="45"/>
      <c r="O47" s="45"/>
      <c r="P47" s="46">
        <f>SUM(D47:O47)</f>
        <v>4</v>
      </c>
      <c r="Q47" s="46"/>
      <c r="R47" s="46">
        <f>COUNT(D47:O47)</f>
        <v>1</v>
      </c>
    </row>
    <row r="48" spans="1:18" s="9" customFormat="1" x14ac:dyDescent="0.2">
      <c r="A48" s="5" t="s">
        <v>128</v>
      </c>
      <c r="B48" s="47" t="s">
        <v>89</v>
      </c>
      <c r="C48" s="5"/>
      <c r="D48" s="60"/>
      <c r="E48" s="60">
        <v>3</v>
      </c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1">
        <f>SUM(D48:O48)</f>
        <v>3</v>
      </c>
      <c r="Q48" s="61"/>
      <c r="R48" s="61">
        <f>COUNT(D48:O48)</f>
        <v>1</v>
      </c>
    </row>
    <row r="49" spans="1:18" s="9" customFormat="1" x14ac:dyDescent="0.2">
      <c r="A49" s="6" t="s">
        <v>129</v>
      </c>
      <c r="B49" s="45" t="s">
        <v>33</v>
      </c>
      <c r="C49" s="6" t="s">
        <v>130</v>
      </c>
      <c r="D49" s="56"/>
      <c r="E49" s="56"/>
      <c r="F49" s="56"/>
      <c r="G49" s="56">
        <v>2</v>
      </c>
      <c r="H49" s="56"/>
      <c r="I49" s="56"/>
      <c r="J49" s="56"/>
      <c r="K49" s="56"/>
      <c r="L49" s="56"/>
      <c r="M49" s="56"/>
      <c r="N49" s="56"/>
      <c r="O49" s="56"/>
      <c r="P49" s="46">
        <f>SUM(D49:O49)</f>
        <v>2</v>
      </c>
      <c r="Q49" s="46"/>
      <c r="R49" s="46">
        <f>COUNT(D49:O49)</f>
        <v>1</v>
      </c>
    </row>
    <row r="50" spans="1:18" s="8" customFormat="1" x14ac:dyDescent="0.2">
      <c r="A50" s="6" t="s">
        <v>131</v>
      </c>
      <c r="B50" s="45" t="s">
        <v>33</v>
      </c>
      <c r="C50" s="22" t="s">
        <v>132</v>
      </c>
      <c r="D50" s="54"/>
      <c r="E50" s="54">
        <v>1</v>
      </c>
      <c r="F50" s="54">
        <v>1</v>
      </c>
      <c r="G50" s="54"/>
      <c r="H50" s="54"/>
      <c r="I50" s="54"/>
      <c r="J50" s="54"/>
      <c r="K50" s="54"/>
      <c r="L50" s="54"/>
      <c r="M50" s="54"/>
      <c r="N50" s="54"/>
      <c r="O50" s="54"/>
      <c r="P50" s="46">
        <f>SUM(D50:O50)</f>
        <v>2</v>
      </c>
      <c r="Q50" s="46"/>
      <c r="R50" s="46">
        <f>COUNT(D50:O50)</f>
        <v>2</v>
      </c>
    </row>
    <row r="51" spans="1:18" s="8" customFormat="1" x14ac:dyDescent="0.2">
      <c r="A51" s="22" t="s">
        <v>135</v>
      </c>
      <c r="B51" s="45" t="s">
        <v>33</v>
      </c>
      <c r="C51" s="22" t="s">
        <v>104</v>
      </c>
      <c r="D51" s="45"/>
      <c r="E51" s="45"/>
      <c r="F51" s="45"/>
      <c r="G51" s="45"/>
      <c r="H51" s="45"/>
      <c r="I51" s="45"/>
      <c r="J51" s="45"/>
      <c r="K51" s="45">
        <v>1</v>
      </c>
      <c r="L51" s="45"/>
      <c r="M51" s="45"/>
      <c r="N51" s="45"/>
      <c r="O51" s="45"/>
      <c r="P51" s="46">
        <f>SUM(D51:O51)</f>
        <v>1</v>
      </c>
      <c r="Q51" s="46"/>
      <c r="R51" s="46">
        <f>COUNT(D51:O51)</f>
        <v>1</v>
      </c>
    </row>
    <row r="52" spans="1:18" x14ac:dyDescent="0.2">
      <c r="A52" s="6" t="s">
        <v>133</v>
      </c>
      <c r="B52" s="45" t="s">
        <v>33</v>
      </c>
      <c r="C52" s="6" t="s">
        <v>134</v>
      </c>
      <c r="D52" s="56"/>
      <c r="E52" s="56"/>
      <c r="F52" s="56"/>
      <c r="G52" s="56" t="s">
        <v>46</v>
      </c>
      <c r="H52" s="56"/>
      <c r="I52" s="56"/>
      <c r="J52" s="56"/>
      <c r="K52" s="56"/>
      <c r="L52" s="56"/>
      <c r="M52" s="56"/>
      <c r="N52" s="56"/>
      <c r="O52" s="56"/>
      <c r="P52" s="46">
        <f>SUM(D52:O52)</f>
        <v>0</v>
      </c>
      <c r="Q52" s="46"/>
      <c r="R52" s="46">
        <f>COUNT(D52:O52)</f>
        <v>0</v>
      </c>
    </row>
  </sheetData>
  <sortState xmlns:xlrd2="http://schemas.microsoft.com/office/spreadsheetml/2017/richdata2" ref="A31:R52">
    <sortCondition descending="1" ref="Q31:Q52"/>
    <sortCondition descending="1" ref="P31:P5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C84E-EB08-45C6-B478-8630BFAED008}">
  <sheetPr>
    <pageSetUpPr fitToPage="1"/>
  </sheetPr>
  <dimension ref="A1:R22"/>
  <sheetViews>
    <sheetView showGridLines="0" topLeftCell="A2" workbookViewId="0">
      <selection activeCell="A5" sqref="A5"/>
    </sheetView>
  </sheetViews>
  <sheetFormatPr defaultColWidth="9.109375" defaultRowHeight="10.199999999999999" x14ac:dyDescent="0.2"/>
  <cols>
    <col min="1" max="1" width="21.664062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136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7" t="s">
        <v>835</v>
      </c>
      <c r="B5" s="51" t="s">
        <v>33</v>
      </c>
      <c r="C5" s="12" t="s">
        <v>753</v>
      </c>
      <c r="D5" s="45">
        <v>8</v>
      </c>
      <c r="E5" s="45"/>
      <c r="F5" s="45">
        <v>7</v>
      </c>
      <c r="G5" s="45">
        <v>4</v>
      </c>
      <c r="H5" s="45"/>
      <c r="I5" s="45">
        <v>5</v>
      </c>
      <c r="J5" s="45"/>
      <c r="K5" s="45"/>
      <c r="L5" s="45">
        <v>3</v>
      </c>
      <c r="M5" s="45">
        <v>3</v>
      </c>
      <c r="N5" s="45">
        <v>3</v>
      </c>
      <c r="O5" s="45">
        <v>3</v>
      </c>
      <c r="P5" s="46">
        <f>SUM(D5:O5)</f>
        <v>36</v>
      </c>
      <c r="Q5" s="46">
        <f>+P5-O5</f>
        <v>33</v>
      </c>
      <c r="R5" s="46">
        <f>COUNT(D5:O5)</f>
        <v>8</v>
      </c>
    </row>
    <row r="6" spans="1:18" x14ac:dyDescent="0.2">
      <c r="A6" s="17" t="s">
        <v>137</v>
      </c>
      <c r="B6" s="51" t="s">
        <v>33</v>
      </c>
      <c r="C6" s="12" t="s">
        <v>138</v>
      </c>
      <c r="D6" s="45">
        <v>7</v>
      </c>
      <c r="E6" s="45">
        <v>1</v>
      </c>
      <c r="F6" s="45">
        <v>6</v>
      </c>
      <c r="G6" s="45"/>
      <c r="H6" s="45">
        <v>2</v>
      </c>
      <c r="I6" s="45">
        <v>4</v>
      </c>
      <c r="J6" s="45">
        <v>1</v>
      </c>
      <c r="K6" s="45"/>
      <c r="L6" s="45">
        <v>1</v>
      </c>
      <c r="M6" s="45">
        <v>1</v>
      </c>
      <c r="N6" s="45"/>
      <c r="O6" s="45"/>
      <c r="P6" s="46">
        <f>SUM(D6:O6)</f>
        <v>23</v>
      </c>
      <c r="Q6" s="46">
        <f>+P6-E6</f>
        <v>22</v>
      </c>
      <c r="R6" s="46">
        <f>COUNT(D6:O6)</f>
        <v>8</v>
      </c>
    </row>
    <row r="7" spans="1:18" x14ac:dyDescent="0.2">
      <c r="A7" s="81" t="s">
        <v>139</v>
      </c>
      <c r="B7" s="47" t="s">
        <v>89</v>
      </c>
      <c r="C7" s="15"/>
      <c r="D7" s="47">
        <v>4</v>
      </c>
      <c r="E7" s="47"/>
      <c r="F7" s="47">
        <v>3</v>
      </c>
      <c r="G7" s="47"/>
      <c r="H7" s="47"/>
      <c r="I7" s="47"/>
      <c r="J7" s="47"/>
      <c r="K7" s="47"/>
      <c r="L7" s="47"/>
      <c r="M7" s="47"/>
      <c r="N7" s="47"/>
      <c r="O7" s="47"/>
      <c r="P7" s="61">
        <f>SUM(D7:O7)</f>
        <v>7</v>
      </c>
      <c r="Q7" s="61"/>
      <c r="R7" s="61">
        <f>COUNT(D7:O7)</f>
        <v>2</v>
      </c>
    </row>
    <row r="8" spans="1:18" s="8" customFormat="1" x14ac:dyDescent="0.2">
      <c r="A8" s="17" t="s">
        <v>757</v>
      </c>
      <c r="B8" s="51" t="s">
        <v>33</v>
      </c>
      <c r="C8" s="12" t="s">
        <v>758</v>
      </c>
      <c r="D8" s="45"/>
      <c r="E8" s="45"/>
      <c r="F8" s="45"/>
      <c r="G8" s="45"/>
      <c r="H8" s="45"/>
      <c r="I8" s="45"/>
      <c r="J8" s="45"/>
      <c r="K8" s="45"/>
      <c r="L8" s="45"/>
      <c r="M8" s="45">
        <v>2</v>
      </c>
      <c r="N8" s="45"/>
      <c r="O8" s="45"/>
      <c r="P8" s="46">
        <f>SUM(D8:O8)</f>
        <v>2</v>
      </c>
      <c r="Q8" s="46"/>
      <c r="R8" s="46">
        <f>COUNT(D8:O8)</f>
        <v>1</v>
      </c>
    </row>
    <row r="9" spans="1:18" x14ac:dyDescent="0.2">
      <c r="A9" s="17" t="s">
        <v>140</v>
      </c>
      <c r="B9" s="51" t="s">
        <v>33</v>
      </c>
      <c r="C9" s="12" t="s">
        <v>141</v>
      </c>
      <c r="D9" s="45"/>
      <c r="E9" s="45"/>
      <c r="F9" s="45"/>
      <c r="G9" s="45"/>
      <c r="H9" s="45">
        <v>1</v>
      </c>
      <c r="I9" s="45"/>
      <c r="J9" s="45"/>
      <c r="K9" s="45"/>
      <c r="L9" s="45"/>
      <c r="M9" s="45"/>
      <c r="N9" s="45"/>
      <c r="O9" s="45"/>
      <c r="P9" s="46">
        <f>SUM(D9:O9)</f>
        <v>1</v>
      </c>
      <c r="Q9" s="46"/>
      <c r="R9" s="46">
        <f>COUNT(D9:O9)</f>
        <v>1</v>
      </c>
    </row>
    <row r="10" spans="1:18" x14ac:dyDescent="0.2">
      <c r="A10" s="90"/>
      <c r="B10" s="49"/>
      <c r="C10" s="7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89"/>
      <c r="Q10" s="89"/>
      <c r="R10" s="89"/>
    </row>
    <row r="11" spans="1:18" s="4" customFormat="1" ht="14.4" x14ac:dyDescent="0.3">
      <c r="A11" s="19"/>
      <c r="B11" s="49"/>
      <c r="C11" s="7"/>
      <c r="D11" s="50"/>
      <c r="E11" s="50"/>
      <c r="F11" s="50"/>
      <c r="G11" s="49"/>
      <c r="H11" s="49"/>
      <c r="I11" s="49"/>
      <c r="J11" s="49"/>
      <c r="K11" s="49"/>
      <c r="L11" s="49"/>
      <c r="M11" s="49"/>
      <c r="N11" s="48"/>
      <c r="O11" s="48"/>
      <c r="P11" s="48"/>
      <c r="Q11" s="52"/>
      <c r="R11" s="52"/>
    </row>
    <row r="12" spans="1:18" s="4" customFormat="1" ht="14.4" x14ac:dyDescent="0.3">
      <c r="A12" s="18" t="s">
        <v>41</v>
      </c>
      <c r="B12" s="48"/>
      <c r="C12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52"/>
      <c r="Q12" s="52"/>
      <c r="R12" s="52"/>
    </row>
    <row r="13" spans="1:18" x14ac:dyDescent="0.2">
      <c r="A13" s="11" t="s">
        <v>142</v>
      </c>
      <c r="B13" s="51" t="s">
        <v>33</v>
      </c>
      <c r="C13" s="12" t="s">
        <v>143</v>
      </c>
      <c r="D13" s="54">
        <v>9</v>
      </c>
      <c r="E13" s="54">
        <v>3</v>
      </c>
      <c r="F13" s="54">
        <v>9</v>
      </c>
      <c r="G13" s="54">
        <v>3</v>
      </c>
      <c r="H13" s="54"/>
      <c r="I13" s="54"/>
      <c r="J13" s="54"/>
      <c r="K13" s="54"/>
      <c r="L13" s="54"/>
      <c r="M13" s="54">
        <v>4</v>
      </c>
      <c r="N13" s="54">
        <v>2</v>
      </c>
      <c r="O13" s="54">
        <v>4</v>
      </c>
      <c r="P13" s="46">
        <f>SUM(D13:O13)</f>
        <v>34</v>
      </c>
      <c r="Q13" s="46">
        <f>+P13</f>
        <v>34</v>
      </c>
      <c r="R13" s="46">
        <f>COUNT(D13:O13)</f>
        <v>7</v>
      </c>
    </row>
    <row r="14" spans="1:18" x14ac:dyDescent="0.2">
      <c r="A14" s="22" t="s">
        <v>144</v>
      </c>
      <c r="B14" s="51" t="s">
        <v>33</v>
      </c>
      <c r="C14" s="12" t="s">
        <v>145</v>
      </c>
      <c r="D14" s="45">
        <v>6</v>
      </c>
      <c r="E14" s="45"/>
      <c r="F14" s="45">
        <v>8</v>
      </c>
      <c r="G14" s="45">
        <v>2</v>
      </c>
      <c r="H14" s="45"/>
      <c r="I14" s="45">
        <v>3</v>
      </c>
      <c r="J14" s="45"/>
      <c r="K14" s="45"/>
      <c r="L14" s="45"/>
      <c r="M14" s="45"/>
      <c r="N14" s="45">
        <v>1</v>
      </c>
      <c r="O14" s="45"/>
      <c r="P14" s="46">
        <f>SUM(D14:O14)</f>
        <v>20</v>
      </c>
      <c r="Q14" s="46">
        <f>+P14</f>
        <v>20</v>
      </c>
      <c r="R14" s="46">
        <f>COUNT(D14:O14)</f>
        <v>5</v>
      </c>
    </row>
    <row r="15" spans="1:18" x14ac:dyDescent="0.2">
      <c r="A15" s="11" t="s">
        <v>146</v>
      </c>
      <c r="B15" s="51" t="s">
        <v>33</v>
      </c>
      <c r="C15" s="12" t="s">
        <v>147</v>
      </c>
      <c r="D15" s="45">
        <v>5</v>
      </c>
      <c r="E15" s="45">
        <v>4</v>
      </c>
      <c r="F15" s="45">
        <v>4</v>
      </c>
      <c r="G15" s="45"/>
      <c r="H15" s="45">
        <v>3</v>
      </c>
      <c r="I15" s="45"/>
      <c r="J15" s="45"/>
      <c r="K15" s="45"/>
      <c r="L15" s="45">
        <v>2</v>
      </c>
      <c r="M15" s="45"/>
      <c r="N15" s="45"/>
      <c r="O15" s="45"/>
      <c r="P15" s="46">
        <f>SUM(D15:O15)</f>
        <v>18</v>
      </c>
      <c r="Q15" s="46">
        <f>+P15</f>
        <v>18</v>
      </c>
      <c r="R15" s="46">
        <f>COUNT(D15:O15)</f>
        <v>5</v>
      </c>
    </row>
    <row r="16" spans="1:18" x14ac:dyDescent="0.2">
      <c r="A16" s="22" t="s">
        <v>148</v>
      </c>
      <c r="B16" s="51" t="s">
        <v>33</v>
      </c>
      <c r="C16" s="12" t="s">
        <v>145</v>
      </c>
      <c r="D16" s="45"/>
      <c r="E16" s="45"/>
      <c r="F16" s="45">
        <v>5</v>
      </c>
      <c r="G16" s="45">
        <v>1</v>
      </c>
      <c r="H16" s="45"/>
      <c r="I16" s="45">
        <v>6</v>
      </c>
      <c r="J16" s="45"/>
      <c r="K16" s="45"/>
      <c r="L16" s="45"/>
      <c r="M16" s="45"/>
      <c r="N16" s="45"/>
      <c r="O16" s="45"/>
      <c r="P16" s="46">
        <f>SUM(D16:O16)</f>
        <v>12</v>
      </c>
      <c r="Q16" s="46"/>
      <c r="R16" s="46">
        <f>COUNT(D16:O16)</f>
        <v>3</v>
      </c>
    </row>
    <row r="17" spans="1:18" x14ac:dyDescent="0.2">
      <c r="A17" s="11" t="s">
        <v>151</v>
      </c>
      <c r="B17" s="54" t="s">
        <v>33</v>
      </c>
      <c r="C17" s="22" t="s">
        <v>145</v>
      </c>
      <c r="D17" s="54">
        <v>2</v>
      </c>
      <c r="E17" s="54"/>
      <c r="F17" s="54">
        <v>2</v>
      </c>
      <c r="G17" s="54"/>
      <c r="H17" s="54"/>
      <c r="I17" s="54">
        <v>2</v>
      </c>
      <c r="J17" s="54"/>
      <c r="K17" s="54"/>
      <c r="L17" s="54"/>
      <c r="M17" s="54"/>
      <c r="N17" s="54"/>
      <c r="O17" s="54">
        <v>2</v>
      </c>
      <c r="P17" s="46">
        <f>SUM(D17:O17)</f>
        <v>8</v>
      </c>
      <c r="Q17" s="46"/>
      <c r="R17" s="46">
        <f>COUNT(D17:O17)</f>
        <v>4</v>
      </c>
    </row>
    <row r="18" spans="1:18" x14ac:dyDescent="0.2">
      <c r="A18" s="22" t="s">
        <v>149</v>
      </c>
      <c r="B18" s="54" t="s">
        <v>33</v>
      </c>
      <c r="C18" s="22" t="s">
        <v>150</v>
      </c>
      <c r="D18" s="54">
        <v>3</v>
      </c>
      <c r="E18" s="54">
        <v>2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46">
        <f>SUM(D18:O18)</f>
        <v>5</v>
      </c>
      <c r="Q18" s="46"/>
      <c r="R18" s="46">
        <f>COUNT(D18:O18)</f>
        <v>2</v>
      </c>
    </row>
    <row r="19" spans="1:18" x14ac:dyDescent="0.2">
      <c r="A19" s="11" t="s">
        <v>152</v>
      </c>
      <c r="B19" s="51" t="s">
        <v>33</v>
      </c>
      <c r="C19" s="12" t="s">
        <v>145</v>
      </c>
      <c r="D19" s="45">
        <v>1</v>
      </c>
      <c r="E19" s="45"/>
      <c r="F19" s="45">
        <v>1</v>
      </c>
      <c r="G19" s="45"/>
      <c r="H19" s="45"/>
      <c r="I19" s="45">
        <v>1</v>
      </c>
      <c r="J19" s="45"/>
      <c r="K19" s="45"/>
      <c r="L19" s="45"/>
      <c r="M19" s="45"/>
      <c r="N19" s="45"/>
      <c r="O19" s="45">
        <v>1</v>
      </c>
      <c r="P19" s="46">
        <f>SUM(D19:O19)</f>
        <v>4</v>
      </c>
      <c r="Q19" s="46"/>
      <c r="R19" s="46">
        <f>COUNT(D19:O19)</f>
        <v>4</v>
      </c>
    </row>
    <row r="20" spans="1:18" x14ac:dyDescent="0.2">
      <c r="A20" s="22"/>
      <c r="B20" s="54"/>
      <c r="C20" s="22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6">
        <f>SUM(D20:O20)</f>
        <v>0</v>
      </c>
      <c r="Q20" s="46"/>
      <c r="R20" s="46">
        <f>COUNT(D20:O20)</f>
        <v>0</v>
      </c>
    </row>
    <row r="21" spans="1:18" x14ac:dyDescent="0.2">
      <c r="A21" s="22"/>
      <c r="B21" s="54"/>
      <c r="C21" s="22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46">
        <f>SUM(D21:O21)</f>
        <v>0</v>
      </c>
      <c r="Q21" s="46"/>
      <c r="R21" s="46">
        <f>COUNT(D21:O21)</f>
        <v>0</v>
      </c>
    </row>
    <row r="22" spans="1:18" x14ac:dyDescent="0.2">
      <c r="A22" s="22"/>
      <c r="B22" s="54"/>
      <c r="C22" s="22"/>
      <c r="D22" s="22"/>
      <c r="E22" s="22"/>
      <c r="F22" s="22"/>
      <c r="G22" s="54"/>
      <c r="H22" s="22"/>
      <c r="I22" s="22"/>
      <c r="J22" s="22"/>
      <c r="K22" s="22"/>
      <c r="L22" s="22"/>
      <c r="M22" s="22"/>
      <c r="N22" s="22"/>
      <c r="O22" s="22"/>
      <c r="P22" s="46">
        <f>SUM(D22:O22)</f>
        <v>0</v>
      </c>
      <c r="Q22" s="46"/>
      <c r="R22" s="46">
        <f>COUNT(D22:O22)</f>
        <v>0</v>
      </c>
    </row>
  </sheetData>
  <sortState xmlns:xlrd2="http://schemas.microsoft.com/office/spreadsheetml/2017/richdata2" ref="A13:R22">
    <sortCondition descending="1" ref="Q13:Q22"/>
    <sortCondition descending="1" ref="P13:P22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2DFD1-8B52-40D3-BFC4-407D0466CD18}">
  <sheetPr>
    <pageSetUpPr fitToPage="1"/>
  </sheetPr>
  <dimension ref="A1:R11"/>
  <sheetViews>
    <sheetView showGridLines="0" workbookViewId="0">
      <selection activeCell="I9" sqref="I9"/>
    </sheetView>
  </sheetViews>
  <sheetFormatPr defaultColWidth="9.109375" defaultRowHeight="10.199999999999999" x14ac:dyDescent="0.2"/>
  <cols>
    <col min="1" max="1" width="23.88671875" style="1" customWidth="1"/>
    <col min="2" max="2" width="9.109375" style="1"/>
    <col min="3" max="3" width="9.6640625" style="1" customWidth="1"/>
    <col min="4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153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1" t="s">
        <v>154</v>
      </c>
      <c r="B5" s="45" t="s">
        <v>33</v>
      </c>
      <c r="C5" s="11" t="s">
        <v>155</v>
      </c>
      <c r="D5" s="45"/>
      <c r="E5" s="45"/>
      <c r="F5" s="45">
        <v>1</v>
      </c>
      <c r="G5" s="45"/>
      <c r="H5" s="45"/>
      <c r="I5" s="45"/>
      <c r="J5" s="45"/>
      <c r="K5" s="45"/>
      <c r="L5" s="45"/>
      <c r="M5" s="45"/>
      <c r="N5" s="45"/>
      <c r="O5" s="45"/>
      <c r="P5" s="46">
        <f>SUM(D5:O5)</f>
        <v>1</v>
      </c>
      <c r="Q5" s="46"/>
      <c r="R5" s="46">
        <f>COUNT(D5:O5)</f>
        <v>1</v>
      </c>
    </row>
    <row r="6" spans="1:18" s="8" customFormat="1" x14ac:dyDescent="0.2">
      <c r="A6" s="11"/>
      <c r="B6" s="45"/>
      <c r="C6" s="11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6">
        <f>SUM(D6:O6)</f>
        <v>0</v>
      </c>
      <c r="Q6" s="46"/>
      <c r="R6" s="46">
        <f>COUNT(D6:O6)</f>
        <v>0</v>
      </c>
    </row>
    <row r="7" spans="1:18" s="4" customFormat="1" ht="14.4" x14ac:dyDescent="0.3">
      <c r="A7" s="19"/>
      <c r="B7" s="49"/>
      <c r="C7" s="7"/>
      <c r="D7" s="50"/>
      <c r="E7" s="50"/>
      <c r="F7" s="50"/>
      <c r="G7" s="49"/>
      <c r="H7" s="49"/>
      <c r="I7" s="49"/>
      <c r="J7" s="49"/>
      <c r="K7" s="49"/>
      <c r="L7" s="49"/>
      <c r="M7" s="49"/>
      <c r="N7" s="48"/>
      <c r="O7" s="48"/>
      <c r="P7" s="48"/>
      <c r="Q7" s="52"/>
      <c r="R7" s="52"/>
    </row>
    <row r="8" spans="1:18" s="4" customFormat="1" ht="14.4" x14ac:dyDescent="0.3">
      <c r="A8" s="18" t="s">
        <v>41</v>
      </c>
      <c r="B8" s="48"/>
      <c r="C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52"/>
      <c r="Q8" s="52"/>
      <c r="R8" s="52"/>
    </row>
    <row r="9" spans="1:18" s="8" customFormat="1" x14ac:dyDescent="0.2">
      <c r="A9" s="22" t="s">
        <v>156</v>
      </c>
      <c r="B9" s="45" t="s">
        <v>157</v>
      </c>
      <c r="C9" s="11" t="s">
        <v>158</v>
      </c>
      <c r="D9" s="54"/>
      <c r="E9" s="54"/>
      <c r="F9" s="54">
        <v>3</v>
      </c>
      <c r="G9" s="54"/>
      <c r="H9" s="54"/>
      <c r="I9" s="54">
        <v>2</v>
      </c>
      <c r="J9" s="54"/>
      <c r="K9" s="54"/>
      <c r="L9" s="54"/>
      <c r="M9" s="54"/>
      <c r="N9" s="54"/>
      <c r="O9" s="54"/>
      <c r="P9" s="46">
        <f>SUM(D9:O9)</f>
        <v>5</v>
      </c>
      <c r="Q9" s="46"/>
      <c r="R9" s="46">
        <f>COUNT(D9:O9)</f>
        <v>2</v>
      </c>
    </row>
    <row r="10" spans="1:18" x14ac:dyDescent="0.2">
      <c r="A10" s="11" t="s">
        <v>159</v>
      </c>
      <c r="B10" s="45" t="s">
        <v>157</v>
      </c>
      <c r="C10" s="11" t="s">
        <v>158</v>
      </c>
      <c r="D10" s="45"/>
      <c r="E10" s="45"/>
      <c r="F10" s="45">
        <v>2</v>
      </c>
      <c r="G10" s="45"/>
      <c r="H10" s="45"/>
      <c r="I10" s="45">
        <v>1</v>
      </c>
      <c r="J10" s="45"/>
      <c r="K10" s="45"/>
      <c r="L10" s="45"/>
      <c r="M10" s="45"/>
      <c r="N10" s="45"/>
      <c r="O10" s="45"/>
      <c r="P10" s="46">
        <f>SUM(D10:O10)</f>
        <v>3</v>
      </c>
      <c r="Q10" s="46"/>
      <c r="R10" s="46">
        <f>COUNT(D10:O10)</f>
        <v>2</v>
      </c>
    </row>
    <row r="11" spans="1:18" x14ac:dyDescent="0.2">
      <c r="A11" s="11"/>
      <c r="B11" s="45"/>
      <c r="C11" s="11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6">
        <f>SUM(D11:O11)</f>
        <v>0</v>
      </c>
      <c r="Q11" s="46"/>
      <c r="R11" s="46">
        <f>COUNT(D11:O11)</f>
        <v>0</v>
      </c>
    </row>
  </sheetData>
  <sortState xmlns:xlrd2="http://schemas.microsoft.com/office/spreadsheetml/2017/richdata2" ref="A9:R11">
    <sortCondition descending="1" ref="P9:P1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F2204-4D57-42D4-A824-2FC2E65F170E}">
  <sheetPr>
    <pageSetUpPr fitToPage="1"/>
  </sheetPr>
  <dimension ref="A1:R21"/>
  <sheetViews>
    <sheetView showGridLines="0" workbookViewId="0">
      <selection activeCell="L9" sqref="L9"/>
    </sheetView>
  </sheetViews>
  <sheetFormatPr defaultColWidth="9.109375" defaultRowHeight="10.199999999999999" x14ac:dyDescent="0.2"/>
  <cols>
    <col min="1" max="1" width="16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160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x14ac:dyDescent="0.2">
      <c r="A5" s="12" t="s">
        <v>161</v>
      </c>
      <c r="B5" s="51" t="s">
        <v>33</v>
      </c>
      <c r="C5" s="63" t="s">
        <v>162</v>
      </c>
      <c r="D5" s="54">
        <v>5</v>
      </c>
      <c r="E5" s="54">
        <v>4</v>
      </c>
      <c r="F5" s="54"/>
      <c r="G5" s="54"/>
      <c r="H5" s="54"/>
      <c r="I5" s="54">
        <v>3</v>
      </c>
      <c r="J5" s="54"/>
      <c r="K5" s="54"/>
      <c r="L5" s="54">
        <v>4</v>
      </c>
      <c r="M5" s="54">
        <v>1</v>
      </c>
      <c r="N5" s="54"/>
      <c r="O5" s="54"/>
      <c r="P5" s="46">
        <f t="shared" ref="P5:P8" si="0">SUM(D5:O5)</f>
        <v>17</v>
      </c>
      <c r="Q5" s="46">
        <f>+P5</f>
        <v>17</v>
      </c>
      <c r="R5" s="46">
        <f t="shared" ref="R5:R8" si="1">COUNT(D5:O5)</f>
        <v>5</v>
      </c>
    </row>
    <row r="6" spans="1:18" x14ac:dyDescent="0.2">
      <c r="A6" s="11" t="s">
        <v>163</v>
      </c>
      <c r="B6" s="51" t="s">
        <v>33</v>
      </c>
      <c r="C6" s="12" t="s">
        <v>162</v>
      </c>
      <c r="D6" s="45"/>
      <c r="E6" s="45"/>
      <c r="F6" s="45"/>
      <c r="G6" s="45"/>
      <c r="H6" s="45"/>
      <c r="I6" s="45">
        <v>1</v>
      </c>
      <c r="J6" s="45"/>
      <c r="K6" s="45"/>
      <c r="L6" s="45" t="s">
        <v>46</v>
      </c>
      <c r="M6" s="45">
        <v>2</v>
      </c>
      <c r="N6" s="45"/>
      <c r="O6" s="45"/>
      <c r="P6" s="46">
        <f t="shared" si="0"/>
        <v>3</v>
      </c>
      <c r="Q6" s="46"/>
      <c r="R6" s="46">
        <f t="shared" si="1"/>
        <v>2</v>
      </c>
    </row>
    <row r="7" spans="1:18" hidden="1" x14ac:dyDescent="0.2">
      <c r="A7" s="6" t="s">
        <v>164</v>
      </c>
      <c r="B7" s="51" t="s">
        <v>33</v>
      </c>
      <c r="C7" s="12" t="s">
        <v>165</v>
      </c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6">
        <f t="shared" si="0"/>
        <v>0</v>
      </c>
      <c r="Q7" s="46"/>
      <c r="R7" s="46">
        <f t="shared" si="1"/>
        <v>0</v>
      </c>
    </row>
    <row r="8" spans="1:18" hidden="1" x14ac:dyDescent="0.2">
      <c r="A8" s="11" t="s">
        <v>166</v>
      </c>
      <c r="B8" s="51" t="s">
        <v>33</v>
      </c>
      <c r="C8" s="11" t="s">
        <v>162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 t="shared" si="0"/>
        <v>0</v>
      </c>
      <c r="Q8" s="46"/>
      <c r="R8" s="46">
        <f t="shared" si="1"/>
        <v>0</v>
      </c>
    </row>
    <row r="9" spans="1:18" s="4" customFormat="1" ht="14.4" x14ac:dyDescent="0.3">
      <c r="A9" s="19"/>
      <c r="B9" s="49"/>
      <c r="C9" s="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2"/>
    </row>
    <row r="10" spans="1:18" s="4" customFormat="1" ht="14.4" x14ac:dyDescent="0.3">
      <c r="A10" s="18" t="s">
        <v>41</v>
      </c>
      <c r="B10" s="48"/>
      <c r="C10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48"/>
      <c r="O10" s="48"/>
      <c r="P10" s="52"/>
      <c r="Q10" s="52"/>
      <c r="R10" s="52"/>
    </row>
    <row r="11" spans="1:18" x14ac:dyDescent="0.2">
      <c r="A11" s="11" t="s">
        <v>167</v>
      </c>
      <c r="B11" s="51" t="s">
        <v>33</v>
      </c>
      <c r="C11" s="12" t="s">
        <v>116</v>
      </c>
      <c r="D11" s="45">
        <v>3</v>
      </c>
      <c r="E11" s="45">
        <v>5</v>
      </c>
      <c r="F11" s="45">
        <v>1</v>
      </c>
      <c r="G11" s="45">
        <v>1</v>
      </c>
      <c r="H11" s="45">
        <v>1</v>
      </c>
      <c r="I11" s="45">
        <v>2</v>
      </c>
      <c r="J11" s="45"/>
      <c r="K11" s="45"/>
      <c r="L11" s="45"/>
      <c r="M11" s="45"/>
      <c r="N11" s="45"/>
      <c r="O11" s="45"/>
      <c r="P11" s="46">
        <f t="shared" ref="P11:P21" si="2">SUM(D11:O11)</f>
        <v>13</v>
      </c>
      <c r="Q11" s="46">
        <f>+P11</f>
        <v>13</v>
      </c>
      <c r="R11" s="46">
        <f t="shared" ref="R11:R21" si="3">COUNT(D11:O11)</f>
        <v>6</v>
      </c>
    </row>
    <row r="12" spans="1:18" x14ac:dyDescent="0.2">
      <c r="A12" s="22" t="s">
        <v>168</v>
      </c>
      <c r="B12" s="45" t="s">
        <v>33</v>
      </c>
      <c r="C12" s="22" t="s">
        <v>169</v>
      </c>
      <c r="D12" s="54">
        <v>6</v>
      </c>
      <c r="E12" s="54"/>
      <c r="F12" s="54"/>
      <c r="G12" s="54">
        <v>2</v>
      </c>
      <c r="H12" s="54"/>
      <c r="I12" s="54"/>
      <c r="J12" s="54"/>
      <c r="K12" s="54"/>
      <c r="L12" s="54">
        <v>5</v>
      </c>
      <c r="M12" s="54"/>
      <c r="N12" s="54"/>
      <c r="O12" s="54"/>
      <c r="P12" s="46">
        <f t="shared" si="2"/>
        <v>13</v>
      </c>
      <c r="Q12" s="46"/>
      <c r="R12" s="46">
        <f t="shared" si="3"/>
        <v>3</v>
      </c>
    </row>
    <row r="13" spans="1:18" x14ac:dyDescent="0.2">
      <c r="A13" s="22" t="s">
        <v>170</v>
      </c>
      <c r="B13" s="45" t="s">
        <v>33</v>
      </c>
      <c r="C13" s="22" t="s">
        <v>171</v>
      </c>
      <c r="D13" s="54">
        <v>4</v>
      </c>
      <c r="E13" s="54"/>
      <c r="F13" s="54"/>
      <c r="G13" s="54"/>
      <c r="H13" s="54"/>
      <c r="I13" s="54"/>
      <c r="J13" s="54"/>
      <c r="K13" s="54"/>
      <c r="L13" s="54" t="s">
        <v>46</v>
      </c>
      <c r="M13" s="54"/>
      <c r="N13" s="54"/>
      <c r="O13" s="54"/>
      <c r="P13" s="46">
        <f t="shared" si="2"/>
        <v>4</v>
      </c>
      <c r="Q13" s="46"/>
      <c r="R13" s="46">
        <f t="shared" si="3"/>
        <v>1</v>
      </c>
    </row>
    <row r="14" spans="1:18" s="8" customFormat="1" x14ac:dyDescent="0.2">
      <c r="A14" s="81" t="s">
        <v>172</v>
      </c>
      <c r="B14" s="47" t="s">
        <v>173</v>
      </c>
      <c r="C14" s="15"/>
      <c r="D14" s="47"/>
      <c r="E14" s="47">
        <v>3</v>
      </c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61">
        <f t="shared" si="2"/>
        <v>3</v>
      </c>
      <c r="Q14" s="61"/>
      <c r="R14" s="61">
        <f t="shared" si="3"/>
        <v>1</v>
      </c>
    </row>
    <row r="15" spans="1:18" x14ac:dyDescent="0.2">
      <c r="A15" s="22" t="s">
        <v>174</v>
      </c>
      <c r="B15" s="54" t="s">
        <v>33</v>
      </c>
      <c r="C15" s="22" t="s">
        <v>175</v>
      </c>
      <c r="D15" s="54"/>
      <c r="E15" s="54">
        <v>2</v>
      </c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46">
        <f t="shared" si="2"/>
        <v>2</v>
      </c>
      <c r="Q15" s="46"/>
      <c r="R15" s="46">
        <f t="shared" si="3"/>
        <v>1</v>
      </c>
    </row>
    <row r="16" spans="1:18" hidden="1" x14ac:dyDescent="0.2">
      <c r="A16" s="34"/>
      <c r="B16" s="45" t="s">
        <v>33</v>
      </c>
      <c r="C16" s="22" t="s">
        <v>169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6">
        <f t="shared" si="2"/>
        <v>0</v>
      </c>
      <c r="Q16" s="46"/>
      <c r="R16" s="46">
        <f t="shared" si="3"/>
        <v>0</v>
      </c>
    </row>
    <row r="17" spans="1:18" hidden="1" x14ac:dyDescent="0.2">
      <c r="A17" s="34"/>
      <c r="B17" s="45" t="s">
        <v>33</v>
      </c>
      <c r="C17" s="22" t="s">
        <v>169</v>
      </c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6">
        <f t="shared" si="2"/>
        <v>0</v>
      </c>
      <c r="Q17" s="46"/>
      <c r="R17" s="46">
        <f t="shared" si="3"/>
        <v>0</v>
      </c>
    </row>
    <row r="18" spans="1:18" hidden="1" x14ac:dyDescent="0.2">
      <c r="A18" s="12"/>
      <c r="B18" s="45" t="s">
        <v>33</v>
      </c>
      <c r="C18" s="22" t="s">
        <v>169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6">
        <f t="shared" si="2"/>
        <v>0</v>
      </c>
      <c r="Q18" s="46"/>
      <c r="R18" s="46">
        <f t="shared" si="3"/>
        <v>0</v>
      </c>
    </row>
    <row r="19" spans="1:18" hidden="1" x14ac:dyDescent="0.2">
      <c r="A19" s="22"/>
      <c r="B19" s="45" t="s">
        <v>33</v>
      </c>
      <c r="C19" s="22" t="s">
        <v>169</v>
      </c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6">
        <f t="shared" si="2"/>
        <v>0</v>
      </c>
      <c r="Q19" s="46"/>
      <c r="R19" s="46">
        <f t="shared" si="3"/>
        <v>0</v>
      </c>
    </row>
    <row r="20" spans="1:18" x14ac:dyDescent="0.2">
      <c r="A20" s="22" t="s">
        <v>176</v>
      </c>
      <c r="B20" s="45" t="s">
        <v>33</v>
      </c>
      <c r="C20" s="22" t="s">
        <v>169</v>
      </c>
      <c r="D20" s="54" t="s">
        <v>46</v>
      </c>
      <c r="E20" s="54" t="s">
        <v>46</v>
      </c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46">
        <f t="shared" si="2"/>
        <v>0</v>
      </c>
      <c r="Q20" s="46"/>
      <c r="R20" s="46">
        <f t="shared" si="3"/>
        <v>0</v>
      </c>
    </row>
    <row r="21" spans="1:18" x14ac:dyDescent="0.2">
      <c r="A21" s="22" t="s">
        <v>177</v>
      </c>
      <c r="B21" s="45" t="s">
        <v>33</v>
      </c>
      <c r="C21" s="22" t="s">
        <v>171</v>
      </c>
      <c r="D21" s="54" t="s">
        <v>46</v>
      </c>
      <c r="E21" s="22"/>
      <c r="F21" s="22"/>
      <c r="G21" s="22"/>
      <c r="H21" s="54"/>
      <c r="I21" s="22"/>
      <c r="J21" s="22"/>
      <c r="K21" s="22"/>
      <c r="L21" s="54" t="s">
        <v>46</v>
      </c>
      <c r="M21" s="22"/>
      <c r="N21" s="22"/>
      <c r="O21" s="22"/>
      <c r="P21" s="46">
        <f t="shared" si="2"/>
        <v>0</v>
      </c>
      <c r="Q21" s="46"/>
      <c r="R21" s="46">
        <f t="shared" si="3"/>
        <v>0</v>
      </c>
    </row>
  </sheetData>
  <sortState xmlns:xlrd2="http://schemas.microsoft.com/office/spreadsheetml/2017/richdata2" ref="A11:R21">
    <sortCondition descending="1" ref="Q11:Q21"/>
    <sortCondition descending="1" ref="P11:P21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9CEE7-3264-4E23-B4C4-6DE62DA5F750}">
  <sheetPr>
    <pageSetUpPr fitToPage="1"/>
  </sheetPr>
  <dimension ref="A1:R50"/>
  <sheetViews>
    <sheetView showGridLines="0" topLeftCell="A13" zoomScale="115" zoomScaleNormal="115" workbookViewId="0">
      <selection activeCell="E35" sqref="E35"/>
    </sheetView>
  </sheetViews>
  <sheetFormatPr defaultColWidth="9.109375" defaultRowHeight="10.199999999999999" x14ac:dyDescent="0.2"/>
  <cols>
    <col min="1" max="1" width="19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178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2"/>
      <c r="Q3" s="295"/>
      <c r="R3" s="292"/>
    </row>
    <row r="4" spans="1:18" s="2" customFormat="1" ht="12" x14ac:dyDescent="0.25">
      <c r="A4" s="68"/>
      <c r="B4" s="69"/>
      <c r="C4" s="69"/>
      <c r="D4" s="69"/>
      <c r="E4" s="69"/>
      <c r="F4" s="70"/>
      <c r="G4" s="70"/>
      <c r="H4" s="70"/>
      <c r="I4" s="70"/>
      <c r="J4" s="70"/>
      <c r="K4" s="70"/>
      <c r="L4" s="70"/>
      <c r="M4" s="70"/>
      <c r="N4" s="70"/>
      <c r="O4" s="70"/>
      <c r="P4" s="71"/>
      <c r="Q4" s="72"/>
      <c r="R4" s="71"/>
    </row>
    <row r="5" spans="1:18" s="2" customFormat="1" ht="14.4" x14ac:dyDescent="0.3">
      <c r="A5" s="73" t="s">
        <v>31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"/>
      <c r="R5" s="7"/>
    </row>
    <row r="6" spans="1:18" x14ac:dyDescent="0.2">
      <c r="A6" s="12" t="s">
        <v>181</v>
      </c>
      <c r="B6" s="51" t="s">
        <v>33</v>
      </c>
      <c r="C6" s="22" t="s">
        <v>182</v>
      </c>
      <c r="D6" s="51">
        <v>5</v>
      </c>
      <c r="E6" s="51">
        <v>8</v>
      </c>
      <c r="F6" s="51"/>
      <c r="G6" s="51">
        <v>3</v>
      </c>
      <c r="H6" s="51">
        <v>4</v>
      </c>
      <c r="I6" s="51">
        <v>3</v>
      </c>
      <c r="J6" s="51">
        <v>4</v>
      </c>
      <c r="K6" s="51">
        <v>9</v>
      </c>
      <c r="L6" s="51">
        <v>5</v>
      </c>
      <c r="M6" s="51">
        <v>9</v>
      </c>
      <c r="N6" s="51">
        <v>8</v>
      </c>
      <c r="O6" s="51">
        <v>4</v>
      </c>
      <c r="P6" s="46">
        <f>SUM(D6:O6)</f>
        <v>62</v>
      </c>
      <c r="Q6" s="46">
        <f>+P6-G6-I6-H6-J6</f>
        <v>48</v>
      </c>
      <c r="R6" s="46">
        <f>COUNT(D6:O6)</f>
        <v>11</v>
      </c>
    </row>
    <row r="7" spans="1:18" x14ac:dyDescent="0.2">
      <c r="A7" s="11" t="s">
        <v>179</v>
      </c>
      <c r="B7" s="45" t="s">
        <v>33</v>
      </c>
      <c r="C7" s="6" t="s">
        <v>180</v>
      </c>
      <c r="D7" s="45">
        <v>6</v>
      </c>
      <c r="E7" s="45">
        <v>6</v>
      </c>
      <c r="F7" s="45">
        <v>3</v>
      </c>
      <c r="G7" s="45">
        <v>4</v>
      </c>
      <c r="H7" s="45">
        <v>5</v>
      </c>
      <c r="I7" s="45">
        <v>4</v>
      </c>
      <c r="J7" s="45">
        <v>6</v>
      </c>
      <c r="K7" s="45">
        <v>6</v>
      </c>
      <c r="L7" s="45"/>
      <c r="M7" s="45">
        <v>8</v>
      </c>
      <c r="N7" s="45">
        <v>5</v>
      </c>
      <c r="O7" s="45">
        <v>5</v>
      </c>
      <c r="P7" s="46">
        <f>SUM(D7:O7)</f>
        <v>58</v>
      </c>
      <c r="Q7" s="46">
        <f>+P7-F7-G7-I7-H7</f>
        <v>42</v>
      </c>
      <c r="R7" s="46">
        <f>COUNT(D7:O7)</f>
        <v>11</v>
      </c>
    </row>
    <row r="8" spans="1:18" x14ac:dyDescent="0.2">
      <c r="A8" s="11" t="s">
        <v>183</v>
      </c>
      <c r="B8" s="45" t="s">
        <v>33</v>
      </c>
      <c r="C8" s="6" t="s">
        <v>184</v>
      </c>
      <c r="D8" s="45">
        <v>4</v>
      </c>
      <c r="E8" s="45">
        <v>3</v>
      </c>
      <c r="F8" s="45">
        <v>4</v>
      </c>
      <c r="G8" s="45">
        <v>5</v>
      </c>
      <c r="H8" s="45"/>
      <c r="I8" s="45">
        <v>2</v>
      </c>
      <c r="J8" s="45">
        <v>5</v>
      </c>
      <c r="K8" s="45">
        <v>7</v>
      </c>
      <c r="L8" s="45"/>
      <c r="M8" s="45">
        <v>6</v>
      </c>
      <c r="N8" s="45">
        <v>7</v>
      </c>
      <c r="O8" s="45">
        <v>3</v>
      </c>
      <c r="P8" s="46">
        <f>SUM(D8:O8)</f>
        <v>46</v>
      </c>
      <c r="Q8" s="46">
        <f>+P8-E8-I8-O8</f>
        <v>38</v>
      </c>
      <c r="R8" s="46">
        <f>COUNT(D8:O8)</f>
        <v>10</v>
      </c>
    </row>
    <row r="9" spans="1:18" s="8" customFormat="1" x14ac:dyDescent="0.2">
      <c r="A9" s="63" t="s">
        <v>194</v>
      </c>
      <c r="B9" s="51" t="s">
        <v>33</v>
      </c>
      <c r="C9" s="12" t="s">
        <v>195</v>
      </c>
      <c r="D9" s="51"/>
      <c r="E9" s="51"/>
      <c r="F9" s="51"/>
      <c r="G9" s="51"/>
      <c r="H9" s="51">
        <v>3</v>
      </c>
      <c r="I9" s="51">
        <v>1</v>
      </c>
      <c r="J9" s="51">
        <v>1</v>
      </c>
      <c r="K9" s="51"/>
      <c r="L9" s="51">
        <v>2</v>
      </c>
      <c r="M9" s="51"/>
      <c r="N9" s="51">
        <v>1</v>
      </c>
      <c r="O9" s="51"/>
      <c r="P9" s="46">
        <f>SUM(D9:O9)</f>
        <v>8</v>
      </c>
      <c r="Q9" s="46">
        <f>+P9</f>
        <v>8</v>
      </c>
      <c r="R9" s="46">
        <f>COUNT(D9:O9)</f>
        <v>5</v>
      </c>
    </row>
    <row r="10" spans="1:18" x14ac:dyDescent="0.2">
      <c r="A10" s="15" t="s">
        <v>185</v>
      </c>
      <c r="B10" s="47" t="s">
        <v>44</v>
      </c>
      <c r="C10" s="15"/>
      <c r="D10" s="47"/>
      <c r="E10" s="47">
        <v>10</v>
      </c>
      <c r="F10" s="47">
        <v>1</v>
      </c>
      <c r="G10" s="47"/>
      <c r="H10" s="47"/>
      <c r="I10" s="47">
        <v>5</v>
      </c>
      <c r="J10" s="47"/>
      <c r="K10" s="47"/>
      <c r="L10" s="47"/>
      <c r="M10" s="47"/>
      <c r="N10" s="47">
        <v>4</v>
      </c>
      <c r="O10" s="47"/>
      <c r="P10" s="46">
        <f>SUM(D10:O10)</f>
        <v>20</v>
      </c>
      <c r="Q10" s="46"/>
      <c r="R10" s="46">
        <f>COUNT(D10:O10)</f>
        <v>4</v>
      </c>
    </row>
    <row r="11" spans="1:18" s="8" customFormat="1" x14ac:dyDescent="0.2">
      <c r="A11" s="11" t="s">
        <v>187</v>
      </c>
      <c r="B11" s="45" t="s">
        <v>33</v>
      </c>
      <c r="C11" s="11" t="s">
        <v>188</v>
      </c>
      <c r="D11" s="45"/>
      <c r="E11" s="45"/>
      <c r="F11" s="45"/>
      <c r="G11" s="45"/>
      <c r="H11" s="51"/>
      <c r="I11" s="45"/>
      <c r="J11" s="45"/>
      <c r="K11" s="45">
        <v>8</v>
      </c>
      <c r="L11" s="45"/>
      <c r="M11" s="45"/>
      <c r="N11" s="45">
        <v>6</v>
      </c>
      <c r="O11" s="45"/>
      <c r="P11" s="46">
        <f>SUM(D11:O11)</f>
        <v>14</v>
      </c>
      <c r="Q11" s="46"/>
      <c r="R11" s="46">
        <f>COUNT(D11:O11)</f>
        <v>2</v>
      </c>
    </row>
    <row r="12" spans="1:18" s="8" customFormat="1" x14ac:dyDescent="0.2">
      <c r="A12" s="15" t="s">
        <v>186</v>
      </c>
      <c r="B12" s="47" t="s">
        <v>89</v>
      </c>
      <c r="C12" s="5"/>
      <c r="D12" s="47"/>
      <c r="E12" s="47">
        <v>9</v>
      </c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61">
        <f>SUM(D12:O12)</f>
        <v>9</v>
      </c>
      <c r="Q12" s="61"/>
      <c r="R12" s="61">
        <f>COUNT(D12:O12)</f>
        <v>1</v>
      </c>
    </row>
    <row r="13" spans="1:18" s="14" customFormat="1" ht="12.75" customHeight="1" x14ac:dyDescent="0.2">
      <c r="A13" s="22" t="s">
        <v>193</v>
      </c>
      <c r="B13" s="54" t="s">
        <v>33</v>
      </c>
      <c r="C13" s="22" t="s">
        <v>188</v>
      </c>
      <c r="D13" s="22"/>
      <c r="E13" s="22"/>
      <c r="F13" s="22"/>
      <c r="G13" s="22"/>
      <c r="H13" s="22"/>
      <c r="I13" s="22"/>
      <c r="J13" s="54">
        <v>2</v>
      </c>
      <c r="K13" s="54">
        <v>5</v>
      </c>
      <c r="L13" s="22"/>
      <c r="M13" s="22"/>
      <c r="N13" s="54">
        <v>2</v>
      </c>
      <c r="O13" s="22"/>
      <c r="P13" s="46">
        <f>SUM(D13:O13)</f>
        <v>9</v>
      </c>
      <c r="Q13" s="46"/>
      <c r="R13" s="46">
        <f>COUNT(D13:O13)</f>
        <v>3</v>
      </c>
    </row>
    <row r="14" spans="1:18" s="14" customFormat="1" ht="12.75" customHeight="1" x14ac:dyDescent="0.2">
      <c r="A14" s="63" t="s">
        <v>189</v>
      </c>
      <c r="B14" s="51" t="s">
        <v>33</v>
      </c>
      <c r="C14" s="12" t="s">
        <v>190</v>
      </c>
      <c r="D14" s="51">
        <v>3</v>
      </c>
      <c r="E14" s="51"/>
      <c r="F14" s="51"/>
      <c r="G14" s="51"/>
      <c r="H14" s="51">
        <v>2</v>
      </c>
      <c r="I14" s="51"/>
      <c r="J14" s="51">
        <v>3</v>
      </c>
      <c r="K14" s="51"/>
      <c r="L14" s="51"/>
      <c r="M14" s="51"/>
      <c r="N14" s="51"/>
      <c r="O14" s="51"/>
      <c r="P14" s="46">
        <f>SUM(D14:O14)</f>
        <v>8</v>
      </c>
      <c r="Q14" s="46"/>
      <c r="R14" s="46">
        <f>COUNT(D14:O14)</f>
        <v>3</v>
      </c>
    </row>
    <row r="15" spans="1:18" s="19" customFormat="1" ht="12.75" customHeight="1" x14ac:dyDescent="0.2">
      <c r="A15" s="11" t="s">
        <v>191</v>
      </c>
      <c r="B15" s="45" t="s">
        <v>33</v>
      </c>
      <c r="C15" s="6" t="s">
        <v>192</v>
      </c>
      <c r="D15" s="45"/>
      <c r="E15" s="45">
        <v>7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61">
        <f>SUM(D15:O15)</f>
        <v>7</v>
      </c>
      <c r="Q15" s="61"/>
      <c r="R15" s="61">
        <f>COUNT(D15:O15)</f>
        <v>1</v>
      </c>
    </row>
    <row r="16" spans="1:18" s="19" customFormat="1" ht="12.75" customHeight="1" x14ac:dyDescent="0.2">
      <c r="A16" s="11" t="s">
        <v>197</v>
      </c>
      <c r="B16" s="51" t="s">
        <v>33</v>
      </c>
      <c r="C16" s="12" t="s">
        <v>182</v>
      </c>
      <c r="D16" s="45">
        <v>2</v>
      </c>
      <c r="E16" s="45">
        <v>2</v>
      </c>
      <c r="F16" s="45"/>
      <c r="G16" s="45"/>
      <c r="H16" s="45"/>
      <c r="I16" s="45"/>
      <c r="J16" s="45"/>
      <c r="K16" s="45"/>
      <c r="L16" s="45"/>
      <c r="M16" s="45"/>
      <c r="N16" s="45">
        <v>3</v>
      </c>
      <c r="O16" s="45"/>
      <c r="P16" s="46">
        <f>SUM(D16:O16)</f>
        <v>7</v>
      </c>
      <c r="Q16" s="46"/>
      <c r="R16" s="46">
        <f>COUNT(D16:O16)</f>
        <v>3</v>
      </c>
    </row>
    <row r="17" spans="1:18" s="14" customFormat="1" ht="12.75" customHeight="1" x14ac:dyDescent="0.2">
      <c r="A17" s="15" t="s">
        <v>196</v>
      </c>
      <c r="B17" s="47" t="s">
        <v>44</v>
      </c>
      <c r="C17" s="5"/>
      <c r="D17" s="47"/>
      <c r="E17" s="47">
        <v>5</v>
      </c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61">
        <f>SUM(D17:O17)</f>
        <v>5</v>
      </c>
      <c r="Q17" s="61"/>
      <c r="R17" s="61">
        <f>COUNT(D17:O17)</f>
        <v>1</v>
      </c>
    </row>
    <row r="18" spans="1:18" s="14" customFormat="1" ht="12.75" customHeight="1" x14ac:dyDescent="0.2">
      <c r="A18" s="15" t="s">
        <v>198</v>
      </c>
      <c r="B18" s="60" t="s">
        <v>44</v>
      </c>
      <c r="C18" s="5"/>
      <c r="D18" s="60"/>
      <c r="E18" s="60">
        <v>4</v>
      </c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1">
        <f>SUM(D18:O18)</f>
        <v>4</v>
      </c>
      <c r="Q18" s="61"/>
      <c r="R18" s="61">
        <f>COUNT(D18:O18)</f>
        <v>1</v>
      </c>
    </row>
    <row r="19" spans="1:18" s="14" customFormat="1" ht="12.75" customHeight="1" x14ac:dyDescent="0.2">
      <c r="A19" s="134" t="s">
        <v>199</v>
      </c>
      <c r="B19" s="136" t="s">
        <v>173</v>
      </c>
      <c r="C19" s="134"/>
      <c r="D19" s="136"/>
      <c r="E19" s="136"/>
      <c r="F19" s="136"/>
      <c r="G19" s="136"/>
      <c r="H19" s="136"/>
      <c r="I19" s="136"/>
      <c r="J19" s="136"/>
      <c r="K19" s="136">
        <v>4</v>
      </c>
      <c r="L19" s="136"/>
      <c r="M19" s="136"/>
      <c r="N19" s="136"/>
      <c r="O19" s="136"/>
      <c r="P19" s="139">
        <f>SUM(D19:O19)</f>
        <v>4</v>
      </c>
      <c r="Q19" s="139"/>
      <c r="R19" s="139">
        <f>COUNT(D19:O19)</f>
        <v>1</v>
      </c>
    </row>
    <row r="20" spans="1:18" s="4" customFormat="1" x14ac:dyDescent="0.2">
      <c r="A20" s="134" t="s">
        <v>200</v>
      </c>
      <c r="B20" s="136" t="s">
        <v>89</v>
      </c>
      <c r="C20" s="134"/>
      <c r="D20" s="136"/>
      <c r="E20" s="136"/>
      <c r="F20" s="136"/>
      <c r="G20" s="136"/>
      <c r="H20" s="136"/>
      <c r="I20" s="136"/>
      <c r="J20" s="136"/>
      <c r="K20" s="136">
        <v>3</v>
      </c>
      <c r="L20" s="136"/>
      <c r="M20" s="136"/>
      <c r="N20" s="136"/>
      <c r="O20" s="136"/>
      <c r="P20" s="139">
        <f>SUM(D20:O20)</f>
        <v>3</v>
      </c>
      <c r="Q20" s="139"/>
      <c r="R20" s="139">
        <f>COUNT(D20:O20)</f>
        <v>1</v>
      </c>
    </row>
    <row r="21" spans="1:18" x14ac:dyDescent="0.2">
      <c r="A21" s="15" t="s">
        <v>201</v>
      </c>
      <c r="B21" s="47" t="s">
        <v>89</v>
      </c>
      <c r="C21" s="5"/>
      <c r="D21" s="47"/>
      <c r="E21" s="47"/>
      <c r="F21" s="47"/>
      <c r="G21" s="47">
        <v>2</v>
      </c>
      <c r="H21" s="47"/>
      <c r="I21" s="47"/>
      <c r="J21" s="47"/>
      <c r="K21" s="47"/>
      <c r="L21" s="47"/>
      <c r="M21" s="47"/>
      <c r="N21" s="47"/>
      <c r="O21" s="47"/>
      <c r="P21" s="61">
        <f>SUM(D21:O21)</f>
        <v>2</v>
      </c>
      <c r="Q21" s="61"/>
      <c r="R21" s="61">
        <f>COUNT(D21:O21)</f>
        <v>1</v>
      </c>
    </row>
    <row r="22" spans="1:18" x14ac:dyDescent="0.2">
      <c r="A22" s="129" t="s">
        <v>202</v>
      </c>
      <c r="B22" s="122" t="s">
        <v>33</v>
      </c>
      <c r="C22" s="123" t="s">
        <v>203</v>
      </c>
      <c r="D22" s="124"/>
      <c r="E22" s="124"/>
      <c r="F22" s="124">
        <v>2</v>
      </c>
      <c r="G22" s="124"/>
      <c r="H22" s="124"/>
      <c r="I22" s="124"/>
      <c r="J22" s="124"/>
      <c r="K22" s="124"/>
      <c r="L22" s="124"/>
      <c r="M22" s="124"/>
      <c r="N22" s="124"/>
      <c r="O22" s="124"/>
      <c r="P22" s="125">
        <f>SUM(D22:O22)</f>
        <v>2</v>
      </c>
      <c r="Q22" s="125"/>
      <c r="R22" s="125">
        <f>COUNT(D22:O22)</f>
        <v>1</v>
      </c>
    </row>
    <row r="23" spans="1:18" x14ac:dyDescent="0.2">
      <c r="A23" s="141" t="s">
        <v>204</v>
      </c>
      <c r="B23" s="143" t="s">
        <v>173</v>
      </c>
      <c r="C23" s="144"/>
      <c r="D23" s="143"/>
      <c r="E23" s="143">
        <v>1</v>
      </c>
      <c r="F23" s="143"/>
      <c r="G23" s="143"/>
      <c r="H23" s="143"/>
      <c r="I23" s="143"/>
      <c r="J23" s="143"/>
      <c r="K23" s="143"/>
      <c r="L23" s="143"/>
      <c r="M23" s="143"/>
      <c r="N23" s="143"/>
      <c r="O23" s="143"/>
      <c r="P23" s="125">
        <f>SUM(D23:O23)</f>
        <v>1</v>
      </c>
      <c r="Q23" s="125"/>
      <c r="R23" s="125">
        <f>COUNT(D23:O23)</f>
        <v>1</v>
      </c>
    </row>
    <row r="24" spans="1:18" s="133" customFormat="1" x14ac:dyDescent="0.2">
      <c r="A24" s="126" t="s">
        <v>205</v>
      </c>
      <c r="B24" s="127" t="s">
        <v>33</v>
      </c>
      <c r="C24" s="126" t="s">
        <v>180</v>
      </c>
      <c r="D24" s="127"/>
      <c r="E24" s="127"/>
      <c r="F24" s="127"/>
      <c r="G24" s="127" t="s">
        <v>46</v>
      </c>
      <c r="H24" s="128" t="s">
        <v>46</v>
      </c>
      <c r="I24" s="127"/>
      <c r="J24" s="127"/>
      <c r="K24" s="127"/>
      <c r="L24" s="127"/>
      <c r="M24" s="127"/>
      <c r="N24" s="127"/>
      <c r="O24" s="127"/>
      <c r="P24" s="125">
        <f>SUM(D24:O24)</f>
        <v>0</v>
      </c>
      <c r="Q24" s="125"/>
      <c r="R24" s="125">
        <f>COUNT(D24:O24)</f>
        <v>0</v>
      </c>
    </row>
    <row r="25" spans="1:18" s="133" customFormat="1" x14ac:dyDescent="0.2">
      <c r="A25" s="130" t="s">
        <v>206</v>
      </c>
      <c r="B25" s="131" t="s">
        <v>44</v>
      </c>
      <c r="C25" s="130"/>
      <c r="D25" s="131"/>
      <c r="E25" s="131"/>
      <c r="F25" s="131"/>
      <c r="G25" s="131"/>
      <c r="H25" s="131"/>
      <c r="I25" s="131"/>
      <c r="J25" s="131"/>
      <c r="K25" s="131" t="s">
        <v>93</v>
      </c>
      <c r="L25" s="131"/>
      <c r="M25" s="131"/>
      <c r="N25" s="131"/>
      <c r="O25" s="131"/>
      <c r="P25" s="132">
        <f>SUM(D25:O25)</f>
        <v>0</v>
      </c>
      <c r="Q25" s="132"/>
      <c r="R25" s="132">
        <f>COUNT(D25:O25)</f>
        <v>0</v>
      </c>
    </row>
    <row r="26" spans="1:18" s="133" customFormat="1" x14ac:dyDescent="0.2">
      <c r="A26" s="138" t="s">
        <v>207</v>
      </c>
      <c r="B26" s="128" t="s">
        <v>33</v>
      </c>
      <c r="C26" s="119" t="s">
        <v>208</v>
      </c>
      <c r="D26" s="128" t="s">
        <v>46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47">
        <f>SUM(D26:O26)</f>
        <v>0</v>
      </c>
      <c r="Q26" s="147"/>
      <c r="R26" s="147">
        <f>COUNT(D26:O26)</f>
        <v>0</v>
      </c>
    </row>
    <row r="27" spans="1:18" s="133" customFormat="1" x14ac:dyDescent="0.2">
      <c r="A27" s="140" t="s">
        <v>209</v>
      </c>
      <c r="B27" s="142" t="s">
        <v>173</v>
      </c>
      <c r="C27" s="140"/>
      <c r="D27" s="140"/>
      <c r="E27" s="140"/>
      <c r="F27" s="140"/>
      <c r="G27" s="140"/>
      <c r="H27" s="140"/>
      <c r="I27" s="140"/>
      <c r="J27" s="140"/>
      <c r="K27" s="142" t="s">
        <v>46</v>
      </c>
      <c r="L27" s="140"/>
      <c r="M27" s="140"/>
      <c r="N27" s="140"/>
      <c r="O27" s="145"/>
      <c r="P27" s="146">
        <f>SUM(D27:O27)</f>
        <v>0</v>
      </c>
      <c r="Q27" s="146"/>
      <c r="R27" s="146">
        <f>COUNT(D27:O27)</f>
        <v>0</v>
      </c>
    </row>
    <row r="28" spans="1:18" ht="14.4" x14ac:dyDescent="0.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</row>
    <row r="29" spans="1:18" ht="14.4" x14ac:dyDescent="0.3">
      <c r="A29" s="104" t="s">
        <v>41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 x14ac:dyDescent="0.2">
      <c r="A30" s="22" t="s">
        <v>211</v>
      </c>
      <c r="B30" s="54" t="s">
        <v>33</v>
      </c>
      <c r="C30" s="22" t="s">
        <v>212</v>
      </c>
      <c r="D30" s="54">
        <v>3</v>
      </c>
      <c r="E30" s="54">
        <v>14</v>
      </c>
      <c r="F30" s="54">
        <v>4</v>
      </c>
      <c r="G30" s="54"/>
      <c r="H30" s="54">
        <v>3</v>
      </c>
      <c r="I30" s="54">
        <v>8</v>
      </c>
      <c r="J30" s="54" t="s">
        <v>71</v>
      </c>
      <c r="K30" s="54">
        <v>4</v>
      </c>
      <c r="L30" s="54"/>
      <c r="M30" s="54">
        <v>5</v>
      </c>
      <c r="N30" s="54">
        <v>7</v>
      </c>
      <c r="O30" s="54">
        <v>6</v>
      </c>
      <c r="P30" s="46">
        <f>SUM(D30:O30)</f>
        <v>54</v>
      </c>
      <c r="Q30" s="46">
        <f>+P30-D30-H30</f>
        <v>48</v>
      </c>
      <c r="R30" s="46">
        <f>COUNT(D30:O30)</f>
        <v>9</v>
      </c>
    </row>
    <row r="31" spans="1:18" x14ac:dyDescent="0.2">
      <c r="A31" s="22" t="s">
        <v>210</v>
      </c>
      <c r="B31" s="51" t="s">
        <v>33</v>
      </c>
      <c r="C31" s="22" t="s">
        <v>182</v>
      </c>
      <c r="D31" s="54">
        <v>8</v>
      </c>
      <c r="E31" s="54">
        <v>8</v>
      </c>
      <c r="F31" s="54"/>
      <c r="G31" s="54">
        <v>3</v>
      </c>
      <c r="H31" s="54">
        <v>6</v>
      </c>
      <c r="I31" s="54">
        <v>6</v>
      </c>
      <c r="J31" s="54">
        <v>4</v>
      </c>
      <c r="K31" s="54">
        <v>5</v>
      </c>
      <c r="L31" s="54">
        <v>4</v>
      </c>
      <c r="M31" s="54">
        <v>7</v>
      </c>
      <c r="N31" s="54">
        <v>5</v>
      </c>
      <c r="O31" s="54">
        <v>2</v>
      </c>
      <c r="P31" s="46">
        <f>SUM(D31:O31)</f>
        <v>58</v>
      </c>
      <c r="Q31" s="46">
        <f>+P31-G31-L31-J31-O31</f>
        <v>45</v>
      </c>
      <c r="R31" s="46">
        <f>COUNT(D31:O31)</f>
        <v>11</v>
      </c>
    </row>
    <row r="32" spans="1:18" x14ac:dyDescent="0.2">
      <c r="A32" s="91" t="s">
        <v>219</v>
      </c>
      <c r="B32" s="54" t="s">
        <v>33</v>
      </c>
      <c r="C32" s="91" t="s">
        <v>212</v>
      </c>
      <c r="D32" s="54">
        <v>4</v>
      </c>
      <c r="E32" s="54">
        <v>10</v>
      </c>
      <c r="F32" s="54">
        <v>3</v>
      </c>
      <c r="G32" s="54"/>
      <c r="H32" s="54">
        <v>7</v>
      </c>
      <c r="I32" s="54" t="s">
        <v>46</v>
      </c>
      <c r="J32" s="54" t="s">
        <v>46</v>
      </c>
      <c r="K32" s="54"/>
      <c r="L32" s="54"/>
      <c r="M32" s="54" t="s">
        <v>46</v>
      </c>
      <c r="N32" s="54">
        <v>6</v>
      </c>
      <c r="O32" s="54"/>
      <c r="P32" s="46">
        <f>SUM(D32:O32)</f>
        <v>30</v>
      </c>
      <c r="Q32" s="46">
        <f>+P32</f>
        <v>30</v>
      </c>
      <c r="R32" s="46">
        <f>COUNT(D32:O32)</f>
        <v>5</v>
      </c>
    </row>
    <row r="33" spans="1:18" x14ac:dyDescent="0.2">
      <c r="A33" s="22" t="s">
        <v>213</v>
      </c>
      <c r="B33" s="54" t="s">
        <v>33</v>
      </c>
      <c r="C33" s="22" t="s">
        <v>214</v>
      </c>
      <c r="D33" s="54">
        <v>5</v>
      </c>
      <c r="E33" s="56">
        <v>2</v>
      </c>
      <c r="F33" s="54">
        <v>1</v>
      </c>
      <c r="G33" s="54">
        <v>2</v>
      </c>
      <c r="H33" s="54">
        <v>4</v>
      </c>
      <c r="I33" s="54">
        <v>4</v>
      </c>
      <c r="J33" s="54">
        <v>3</v>
      </c>
      <c r="K33" s="54">
        <v>2</v>
      </c>
      <c r="L33" s="54" t="s">
        <v>46</v>
      </c>
      <c r="M33" s="54">
        <v>4</v>
      </c>
      <c r="N33" s="54">
        <v>4</v>
      </c>
      <c r="O33" s="54">
        <v>1</v>
      </c>
      <c r="P33" s="46">
        <f>SUM(D33:O33)</f>
        <v>32</v>
      </c>
      <c r="Q33" s="46">
        <f>+P33-F33-E33-G33-O33</f>
        <v>26</v>
      </c>
      <c r="R33" s="46">
        <f>COUNT(D33:O33)</f>
        <v>11</v>
      </c>
    </row>
    <row r="34" spans="1:18" x14ac:dyDescent="0.2">
      <c r="A34" s="11" t="s">
        <v>215</v>
      </c>
      <c r="B34" s="56" t="s">
        <v>33</v>
      </c>
      <c r="C34" s="6" t="s">
        <v>216</v>
      </c>
      <c r="D34" s="45">
        <v>9</v>
      </c>
      <c r="E34" s="51">
        <v>1</v>
      </c>
      <c r="F34" s="45">
        <v>2</v>
      </c>
      <c r="G34" s="45"/>
      <c r="H34" s="45">
        <v>2</v>
      </c>
      <c r="I34" s="45">
        <v>3</v>
      </c>
      <c r="J34" s="45"/>
      <c r="K34" s="45">
        <v>1</v>
      </c>
      <c r="L34" s="45">
        <v>3</v>
      </c>
      <c r="M34" s="45">
        <v>3</v>
      </c>
      <c r="N34" s="45">
        <v>2</v>
      </c>
      <c r="O34" s="45"/>
      <c r="P34" s="46">
        <f>SUM(D34:O34)</f>
        <v>26</v>
      </c>
      <c r="Q34" s="46">
        <f>+P34-E34-K34</f>
        <v>24</v>
      </c>
      <c r="R34" s="46">
        <f>COUNT(D34:O34)</f>
        <v>9</v>
      </c>
    </row>
    <row r="35" spans="1:18" x14ac:dyDescent="0.2">
      <c r="A35" s="5" t="s">
        <v>223</v>
      </c>
      <c r="B35" s="60" t="s">
        <v>44</v>
      </c>
      <c r="C35" s="5"/>
      <c r="D35" s="60"/>
      <c r="E35" s="60">
        <v>5</v>
      </c>
      <c r="F35" s="60">
        <v>6</v>
      </c>
      <c r="G35" s="60"/>
      <c r="H35" s="60"/>
      <c r="I35" s="60">
        <v>9</v>
      </c>
      <c r="J35" s="60"/>
      <c r="K35" s="60"/>
      <c r="L35" s="60"/>
      <c r="M35" s="60"/>
      <c r="N35" s="60">
        <v>8</v>
      </c>
      <c r="O35" s="60"/>
      <c r="P35" s="61">
        <f>SUM(D35:O35)</f>
        <v>28</v>
      </c>
      <c r="Q35" s="61"/>
      <c r="R35" s="61">
        <f>COUNT(D35:O35)</f>
        <v>4</v>
      </c>
    </row>
    <row r="36" spans="1:18" x14ac:dyDescent="0.2">
      <c r="A36" s="22" t="s">
        <v>217</v>
      </c>
      <c r="B36" s="54" t="s">
        <v>33</v>
      </c>
      <c r="C36" s="22" t="s">
        <v>218</v>
      </c>
      <c r="D36" s="54">
        <v>10</v>
      </c>
      <c r="E36" s="51">
        <v>11</v>
      </c>
      <c r="F36" s="54">
        <v>5</v>
      </c>
      <c r="G36" s="54"/>
      <c r="H36" s="54"/>
      <c r="I36" s="54"/>
      <c r="J36" s="54"/>
      <c r="K36" s="54"/>
      <c r="L36" s="54"/>
      <c r="M36" s="54"/>
      <c r="N36" s="54"/>
      <c r="O36" s="54"/>
      <c r="P36" s="46">
        <f>SUM(D36:O36)</f>
        <v>26</v>
      </c>
      <c r="Q36" s="46"/>
      <c r="R36" s="46">
        <f>COUNT(D36:O36)</f>
        <v>3</v>
      </c>
    </row>
    <row r="37" spans="1:18" x14ac:dyDescent="0.2">
      <c r="A37" s="15" t="s">
        <v>220</v>
      </c>
      <c r="B37" s="47" t="s">
        <v>89</v>
      </c>
      <c r="C37" s="15"/>
      <c r="D37" s="47">
        <v>6</v>
      </c>
      <c r="E37" s="47">
        <v>7</v>
      </c>
      <c r="F37" s="47"/>
      <c r="G37" s="47"/>
      <c r="H37" s="47"/>
      <c r="I37" s="47">
        <v>7</v>
      </c>
      <c r="J37" s="47"/>
      <c r="K37" s="47">
        <v>3</v>
      </c>
      <c r="L37" s="47"/>
      <c r="M37" s="47"/>
      <c r="N37" s="47"/>
      <c r="O37" s="47"/>
      <c r="P37" s="61">
        <f>SUM(D37:O37)</f>
        <v>23</v>
      </c>
      <c r="Q37" s="61"/>
      <c r="R37" s="61">
        <f>COUNT(D37:O37)</f>
        <v>4</v>
      </c>
    </row>
    <row r="38" spans="1:18" s="8" customFormat="1" x14ac:dyDescent="0.2">
      <c r="A38" s="12" t="s">
        <v>221</v>
      </c>
      <c r="B38" s="54" t="s">
        <v>33</v>
      </c>
      <c r="C38" s="12" t="s">
        <v>222</v>
      </c>
      <c r="D38" s="51">
        <v>7</v>
      </c>
      <c r="E38" s="51">
        <v>13</v>
      </c>
      <c r="F38" s="51"/>
      <c r="G38" s="51"/>
      <c r="H38" s="51"/>
      <c r="I38" s="51"/>
      <c r="J38" s="51"/>
      <c r="K38" s="51"/>
      <c r="L38" s="51"/>
      <c r="M38" s="51" t="s">
        <v>381</v>
      </c>
      <c r="N38" s="51"/>
      <c r="O38" s="51"/>
      <c r="P38" s="61">
        <f>SUM(D38:O38)</f>
        <v>20</v>
      </c>
      <c r="Q38" s="61"/>
      <c r="R38" s="61">
        <f>COUNT(D38:O38)</f>
        <v>2</v>
      </c>
    </row>
    <row r="39" spans="1:18" x14ac:dyDescent="0.2">
      <c r="A39" s="5" t="s">
        <v>224</v>
      </c>
      <c r="B39" s="60" t="s">
        <v>44</v>
      </c>
      <c r="C39" s="5"/>
      <c r="D39" s="60"/>
      <c r="E39" s="60">
        <v>12</v>
      </c>
      <c r="F39" s="60"/>
      <c r="G39" s="60"/>
      <c r="H39" s="60"/>
      <c r="I39" s="60"/>
      <c r="J39" s="60"/>
      <c r="K39" s="60">
        <v>6</v>
      </c>
      <c r="L39" s="60"/>
      <c r="M39" s="60"/>
      <c r="N39" s="60"/>
      <c r="O39" s="60"/>
      <c r="P39" s="61">
        <f>SUM(D39:O39)</f>
        <v>18</v>
      </c>
      <c r="Q39" s="61"/>
      <c r="R39" s="61">
        <f>COUNT(D39:O39)</f>
        <v>2</v>
      </c>
    </row>
    <row r="40" spans="1:18" x14ac:dyDescent="0.2">
      <c r="A40" s="12" t="s">
        <v>225</v>
      </c>
      <c r="B40" s="54" t="s">
        <v>33</v>
      </c>
      <c r="C40" s="22" t="s">
        <v>182</v>
      </c>
      <c r="D40" s="45"/>
      <c r="E40" s="51"/>
      <c r="F40" s="45"/>
      <c r="G40" s="45">
        <v>4</v>
      </c>
      <c r="H40" s="45">
        <v>5</v>
      </c>
      <c r="I40" s="45">
        <v>5</v>
      </c>
      <c r="J40" s="45"/>
      <c r="K40" s="45"/>
      <c r="L40" s="45"/>
      <c r="M40" s="45"/>
      <c r="N40" s="45"/>
      <c r="O40" s="45"/>
      <c r="P40" s="46">
        <f>SUM(D40:O40)</f>
        <v>14</v>
      </c>
      <c r="Q40" s="46"/>
      <c r="R40" s="46">
        <f>COUNT(D40:O40)</f>
        <v>3</v>
      </c>
    </row>
    <row r="41" spans="1:18" x14ac:dyDescent="0.2">
      <c r="A41" s="5" t="s">
        <v>226</v>
      </c>
      <c r="B41" s="60" t="s">
        <v>89</v>
      </c>
      <c r="C41" s="5"/>
      <c r="D41" s="60"/>
      <c r="E41" s="60">
        <v>10</v>
      </c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46">
        <f>SUM(D41:O41)</f>
        <v>10</v>
      </c>
      <c r="Q41" s="46"/>
      <c r="R41" s="46">
        <f>COUNT(D41:O41)</f>
        <v>1</v>
      </c>
    </row>
    <row r="42" spans="1:18" x14ac:dyDescent="0.2">
      <c r="A42" s="5" t="s">
        <v>227</v>
      </c>
      <c r="B42" s="60" t="s">
        <v>89</v>
      </c>
      <c r="C42" s="5"/>
      <c r="D42" s="60"/>
      <c r="E42" s="60">
        <v>6</v>
      </c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46">
        <f>SUM(D42:O42)</f>
        <v>6</v>
      </c>
      <c r="Q42" s="46"/>
      <c r="R42" s="46">
        <f>COUNT(D42:O42)</f>
        <v>1</v>
      </c>
    </row>
    <row r="43" spans="1:18" x14ac:dyDescent="0.2">
      <c r="A43" s="22" t="s">
        <v>228</v>
      </c>
      <c r="B43" s="56" t="s">
        <v>33</v>
      </c>
      <c r="C43" s="22" t="s">
        <v>229</v>
      </c>
      <c r="D43" s="54">
        <v>1</v>
      </c>
      <c r="E43" s="54">
        <v>4</v>
      </c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46">
        <f>SUM(D43:O43)</f>
        <v>5</v>
      </c>
      <c r="Q43" s="46"/>
      <c r="R43" s="46">
        <f>COUNT(D43:O43)</f>
        <v>2</v>
      </c>
    </row>
    <row r="44" spans="1:18" s="8" customFormat="1" x14ac:dyDescent="0.2">
      <c r="A44" s="15" t="s">
        <v>230</v>
      </c>
      <c r="B44" s="60" t="s">
        <v>89</v>
      </c>
      <c r="C44" s="5"/>
      <c r="D44" s="60"/>
      <c r="E44" s="60">
        <v>3</v>
      </c>
      <c r="F44" s="60"/>
      <c r="G44" s="60"/>
      <c r="H44" s="60"/>
      <c r="I44" s="60"/>
      <c r="J44" s="60"/>
      <c r="K44" s="60"/>
      <c r="L44" s="60"/>
      <c r="M44" s="60"/>
      <c r="N44" s="60"/>
      <c r="O44" s="60"/>
      <c r="P44" s="61">
        <f>SUM(D44:O44)</f>
        <v>3</v>
      </c>
      <c r="Q44" s="61"/>
      <c r="R44" s="46">
        <f>COUNT(D44:O44)</f>
        <v>1</v>
      </c>
    </row>
    <row r="45" spans="1:18" x14ac:dyDescent="0.2">
      <c r="A45" s="5" t="s">
        <v>762</v>
      </c>
      <c r="B45" s="60" t="s">
        <v>44</v>
      </c>
      <c r="C45" s="5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>
        <v>3</v>
      </c>
      <c r="O45" s="60"/>
      <c r="P45" s="61">
        <f>SUM(D45:O45)</f>
        <v>3</v>
      </c>
      <c r="Q45" s="61"/>
      <c r="R45" s="61">
        <f>COUNT(D45:O45)</f>
        <v>1</v>
      </c>
    </row>
    <row r="46" spans="1:18" x14ac:dyDescent="0.2">
      <c r="A46" s="22" t="s">
        <v>231</v>
      </c>
      <c r="B46" s="54" t="s">
        <v>33</v>
      </c>
      <c r="C46" s="22" t="s">
        <v>232</v>
      </c>
      <c r="D46" s="54">
        <v>2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46">
        <f>SUM(D46:O46)</f>
        <v>2</v>
      </c>
      <c r="Q46" s="46"/>
      <c r="R46" s="46">
        <f>COUNT(D46:O46)</f>
        <v>1</v>
      </c>
    </row>
    <row r="47" spans="1:18" x14ac:dyDescent="0.2">
      <c r="A47" s="22" t="s">
        <v>233</v>
      </c>
      <c r="B47" s="56" t="s">
        <v>33</v>
      </c>
      <c r="C47" s="22" t="s">
        <v>234</v>
      </c>
      <c r="D47" s="54"/>
      <c r="E47" s="54"/>
      <c r="F47" s="54"/>
      <c r="G47" s="54">
        <v>1</v>
      </c>
      <c r="H47" s="54"/>
      <c r="I47" s="54"/>
      <c r="J47" s="54"/>
      <c r="K47" s="54"/>
      <c r="L47" s="54"/>
      <c r="M47" s="54"/>
      <c r="N47" s="54"/>
      <c r="O47" s="54"/>
      <c r="P47" s="46">
        <f>SUM(D47:O47)</f>
        <v>1</v>
      </c>
      <c r="Q47" s="46"/>
      <c r="R47" s="46">
        <f>COUNT(D47:O47)</f>
        <v>1</v>
      </c>
    </row>
    <row r="48" spans="1:18" s="8" customFormat="1" x14ac:dyDescent="0.2">
      <c r="A48" s="11" t="s">
        <v>235</v>
      </c>
      <c r="B48" s="54" t="s">
        <v>33</v>
      </c>
      <c r="C48" s="6" t="s">
        <v>216</v>
      </c>
      <c r="D48" s="54"/>
      <c r="E48" s="54"/>
      <c r="F48" s="54"/>
      <c r="G48" s="54"/>
      <c r="H48" s="54" t="s">
        <v>46</v>
      </c>
      <c r="I48" s="54"/>
      <c r="J48" s="54"/>
      <c r="K48" s="54"/>
      <c r="L48" s="54"/>
      <c r="M48" s="54"/>
      <c r="N48" s="54"/>
      <c r="O48" s="54"/>
      <c r="P48" s="46">
        <f>SUM(D48:O48)</f>
        <v>0</v>
      </c>
      <c r="Q48" s="46"/>
      <c r="R48" s="46">
        <v>0</v>
      </c>
    </row>
    <row r="49" spans="1:18" s="8" customFormat="1" x14ac:dyDescent="0.2">
      <c r="A49" s="5" t="s">
        <v>236</v>
      </c>
      <c r="B49" s="60" t="s">
        <v>44</v>
      </c>
      <c r="C49" s="5"/>
      <c r="D49" s="60"/>
      <c r="E49" s="60"/>
      <c r="F49" s="60"/>
      <c r="G49" s="60"/>
      <c r="H49" s="60"/>
      <c r="I49" s="60" t="s">
        <v>46</v>
      </c>
      <c r="J49" s="60"/>
      <c r="K49" s="60"/>
      <c r="L49" s="60"/>
      <c r="M49" s="60"/>
      <c r="N49" s="60"/>
      <c r="O49" s="60"/>
      <c r="P49" s="61">
        <f>SUM(D49:O49)</f>
        <v>0</v>
      </c>
      <c r="Q49" s="61"/>
      <c r="R49" s="61">
        <f>COUNT(D49:O49)</f>
        <v>0</v>
      </c>
    </row>
    <row r="50" spans="1:18" x14ac:dyDescent="0.2">
      <c r="A50" s="22" t="s">
        <v>763</v>
      </c>
      <c r="B50" s="51" t="s">
        <v>33</v>
      </c>
      <c r="C50" s="22" t="s">
        <v>764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 t="s">
        <v>46</v>
      </c>
      <c r="O50" s="54"/>
      <c r="P50" s="61">
        <f>SUM(D50:O50)</f>
        <v>0</v>
      </c>
      <c r="Q50" s="61"/>
      <c r="R50" s="61">
        <f>COUNT(D50:O50)</f>
        <v>0</v>
      </c>
    </row>
  </sheetData>
  <sortState xmlns:xlrd2="http://schemas.microsoft.com/office/spreadsheetml/2017/richdata2" ref="A30:R50">
    <sortCondition descending="1" ref="Q30:Q50"/>
    <sortCondition descending="1" ref="P30:P50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1485BE-4952-4C98-BAE6-AD60DBB73E88}">
  <sheetPr>
    <pageSetUpPr fitToPage="1"/>
  </sheetPr>
  <dimension ref="A1:R15"/>
  <sheetViews>
    <sheetView showGridLines="0" workbookViewId="0">
      <selection activeCell="C16" sqref="C16"/>
    </sheetView>
  </sheetViews>
  <sheetFormatPr defaultColWidth="9.109375" defaultRowHeight="10.199999999999999" x14ac:dyDescent="0.2"/>
  <cols>
    <col min="1" max="1" width="20.88671875" style="1" customWidth="1"/>
    <col min="2" max="16384" width="9.109375" style="1"/>
  </cols>
  <sheetData>
    <row r="1" spans="1:18" s="2" customFormat="1" ht="15" customHeight="1" x14ac:dyDescent="0.2">
      <c r="A1" s="26"/>
      <c r="B1" s="27"/>
      <c r="C1" s="27"/>
      <c r="D1" s="29" t="s">
        <v>0</v>
      </c>
      <c r="E1" s="75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4" t="s">
        <v>10</v>
      </c>
      <c r="O1" s="25" t="s">
        <v>11</v>
      </c>
      <c r="P1" s="291" t="s">
        <v>12</v>
      </c>
      <c r="Q1" s="294" t="s">
        <v>13</v>
      </c>
      <c r="R1" s="291" t="s">
        <v>14</v>
      </c>
    </row>
    <row r="2" spans="1:18" s="2" customFormat="1" ht="57.75" customHeight="1" x14ac:dyDescent="0.2">
      <c r="A2" s="28" t="s">
        <v>237</v>
      </c>
      <c r="B2" s="27"/>
      <c r="C2" s="27"/>
      <c r="D2" s="30" t="s">
        <v>16</v>
      </c>
      <c r="E2" s="23" t="s">
        <v>17</v>
      </c>
      <c r="F2" s="23" t="s">
        <v>18</v>
      </c>
      <c r="G2" s="23" t="s">
        <v>19</v>
      </c>
      <c r="H2" s="23" t="s">
        <v>20</v>
      </c>
      <c r="I2" s="23" t="s">
        <v>21</v>
      </c>
      <c r="J2" s="23" t="s">
        <v>22</v>
      </c>
      <c r="K2" s="23" t="s">
        <v>23</v>
      </c>
      <c r="L2" s="23" t="s">
        <v>24</v>
      </c>
      <c r="M2" s="23" t="s">
        <v>25</v>
      </c>
      <c r="N2" s="36" t="s">
        <v>26</v>
      </c>
      <c r="O2" s="37" t="s">
        <v>27</v>
      </c>
      <c r="P2" s="292"/>
      <c r="Q2" s="295"/>
      <c r="R2" s="292"/>
    </row>
    <row r="3" spans="1:18" s="2" customFormat="1" ht="12" x14ac:dyDescent="0.25">
      <c r="A3" s="31" t="s">
        <v>28</v>
      </c>
      <c r="B3" s="32" t="s">
        <v>29</v>
      </c>
      <c r="C3" s="33" t="s">
        <v>30</v>
      </c>
      <c r="D3" s="76">
        <v>1</v>
      </c>
      <c r="E3" s="77">
        <v>2</v>
      </c>
      <c r="F3" s="78">
        <v>3</v>
      </c>
      <c r="G3" s="78">
        <v>4</v>
      </c>
      <c r="H3" s="78">
        <v>5</v>
      </c>
      <c r="I3" s="78">
        <v>6</v>
      </c>
      <c r="J3" s="78">
        <v>7</v>
      </c>
      <c r="K3" s="78">
        <v>8</v>
      </c>
      <c r="L3" s="78">
        <v>9</v>
      </c>
      <c r="M3" s="78">
        <v>10</v>
      </c>
      <c r="N3" s="78">
        <v>11</v>
      </c>
      <c r="O3" s="79">
        <v>12</v>
      </c>
      <c r="P3" s="293"/>
      <c r="Q3" s="296"/>
      <c r="R3" s="293"/>
    </row>
    <row r="4" spans="1:18" ht="14.4" x14ac:dyDescent="0.3">
      <c r="A4" s="18" t="s">
        <v>31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  <row r="5" spans="1:18" s="8" customFormat="1" x14ac:dyDescent="0.2">
      <c r="A5" s="15"/>
      <c r="B5" s="47"/>
      <c r="C5" s="15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6">
        <f t="shared" ref="P5:P7" si="0">SUM(F5:O5)</f>
        <v>0</v>
      </c>
      <c r="Q5" s="46"/>
      <c r="R5" s="46">
        <f t="shared" ref="R5:R7" si="1">COUNT(F5:O5)</f>
        <v>0</v>
      </c>
    </row>
    <row r="6" spans="1:18" x14ac:dyDescent="0.2">
      <c r="A6" s="15"/>
      <c r="B6" s="47"/>
      <c r="C6" s="15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6">
        <f t="shared" si="0"/>
        <v>0</v>
      </c>
      <c r="Q6" s="46"/>
      <c r="R6" s="46">
        <f t="shared" si="1"/>
        <v>0</v>
      </c>
    </row>
    <row r="7" spans="1:18" s="8" customFormat="1" x14ac:dyDescent="0.2">
      <c r="A7" s="15"/>
      <c r="B7" s="47"/>
      <c r="C7" s="15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6">
        <f t="shared" si="0"/>
        <v>0</v>
      </c>
      <c r="Q7" s="46"/>
      <c r="R7" s="46">
        <f t="shared" si="1"/>
        <v>0</v>
      </c>
    </row>
    <row r="8" spans="1:18" x14ac:dyDescent="0.2">
      <c r="A8" s="12"/>
      <c r="B8" s="51"/>
      <c r="C8" s="12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6">
        <f>SUM(F8:O8)</f>
        <v>0</v>
      </c>
      <c r="Q8" s="46"/>
      <c r="R8" s="46">
        <f>COUNT(F8:O8)</f>
        <v>0</v>
      </c>
    </row>
    <row r="9" spans="1:18" s="4" customFormat="1" ht="14.4" x14ac:dyDescent="0.3">
      <c r="A9" s="19"/>
      <c r="B9" s="49"/>
      <c r="C9" s="7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52"/>
    </row>
    <row r="10" spans="1:18" s="4" customFormat="1" ht="14.4" x14ac:dyDescent="0.3">
      <c r="A10" s="18" t="s">
        <v>41</v>
      </c>
      <c r="B10" s="48"/>
      <c r="C10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52"/>
      <c r="Q10" s="52"/>
      <c r="R10" s="52"/>
    </row>
    <row r="11" spans="1:18" ht="20.399999999999999" x14ac:dyDescent="0.2">
      <c r="A11" s="80" t="s">
        <v>238</v>
      </c>
      <c r="B11" s="51" t="s">
        <v>33</v>
      </c>
      <c r="C11" s="12" t="s">
        <v>239</v>
      </c>
      <c r="D11" s="45"/>
      <c r="E11" s="45"/>
      <c r="F11" s="45">
        <v>3</v>
      </c>
      <c r="G11" s="45"/>
      <c r="H11" s="45"/>
      <c r="I11" s="45"/>
      <c r="J11" s="45"/>
      <c r="K11" s="45"/>
      <c r="L11" s="45"/>
      <c r="M11" s="45"/>
      <c r="N11" s="45"/>
      <c r="O11" s="45"/>
      <c r="P11" s="46">
        <f t="shared" ref="P11:P13" si="2">SUM(D11:O11)</f>
        <v>3</v>
      </c>
      <c r="Q11" s="46"/>
      <c r="R11" s="46">
        <f t="shared" ref="R11:R13" si="3">COUNT(D11:O11)</f>
        <v>1</v>
      </c>
    </row>
    <row r="12" spans="1:18" x14ac:dyDescent="0.2">
      <c r="A12" s="5" t="s">
        <v>240</v>
      </c>
      <c r="B12" s="60" t="s">
        <v>44</v>
      </c>
      <c r="C12" s="5"/>
      <c r="D12" s="60"/>
      <c r="E12" s="60"/>
      <c r="F12" s="60">
        <v>2</v>
      </c>
      <c r="G12" s="60"/>
      <c r="H12" s="60"/>
      <c r="I12" s="60"/>
      <c r="J12" s="60"/>
      <c r="K12" s="60"/>
      <c r="L12" s="60"/>
      <c r="M12" s="60"/>
      <c r="N12" s="60"/>
      <c r="O12" s="60"/>
      <c r="P12" s="61">
        <f t="shared" si="2"/>
        <v>2</v>
      </c>
      <c r="Q12" s="61"/>
      <c r="R12" s="61">
        <f t="shared" si="3"/>
        <v>1</v>
      </c>
    </row>
    <row r="13" spans="1:18" s="8" customFormat="1" x14ac:dyDescent="0.2">
      <c r="A13" s="121" t="s">
        <v>241</v>
      </c>
      <c r="B13" s="122" t="s">
        <v>33</v>
      </c>
      <c r="C13" s="123" t="s">
        <v>239</v>
      </c>
      <c r="D13" s="124"/>
      <c r="E13" s="124"/>
      <c r="F13" s="124" t="s">
        <v>46</v>
      </c>
      <c r="G13" s="124"/>
      <c r="H13" s="124"/>
      <c r="I13" s="124" t="s">
        <v>46</v>
      </c>
      <c r="J13" s="124"/>
      <c r="K13" s="124"/>
      <c r="L13" s="124"/>
      <c r="M13" s="124"/>
      <c r="N13" s="124"/>
      <c r="O13" s="124"/>
      <c r="P13" s="125">
        <f t="shared" si="2"/>
        <v>0</v>
      </c>
      <c r="Q13" s="125"/>
      <c r="R13" s="125">
        <f t="shared" si="3"/>
        <v>0</v>
      </c>
    </row>
    <row r="14" spans="1:18" s="8" customFormat="1" x14ac:dyDescent="0.2">
      <c r="A14" s="144" t="s">
        <v>242</v>
      </c>
      <c r="B14" s="120" t="s">
        <v>44</v>
      </c>
      <c r="C14" s="144"/>
      <c r="D14" s="144"/>
      <c r="E14" s="144"/>
      <c r="F14" s="144"/>
      <c r="G14" s="144"/>
      <c r="H14" s="144"/>
      <c r="I14" s="144"/>
      <c r="J14" s="144"/>
      <c r="K14" s="120">
        <v>2</v>
      </c>
      <c r="L14" s="144"/>
      <c r="M14" s="144"/>
      <c r="N14" s="144"/>
      <c r="O14" s="144"/>
      <c r="P14" s="61">
        <f t="shared" ref="P14:P15" si="4">SUM(D14:O14)</f>
        <v>2</v>
      </c>
      <c r="Q14" s="61"/>
      <c r="R14" s="61">
        <f t="shared" ref="R14:R15" si="5">COUNT(D14:O14)</f>
        <v>1</v>
      </c>
    </row>
    <row r="15" spans="1:18" s="8" customFormat="1" x14ac:dyDescent="0.2">
      <c r="A15" s="144" t="s">
        <v>243</v>
      </c>
      <c r="B15" s="120" t="s">
        <v>44</v>
      </c>
      <c r="C15" s="144"/>
      <c r="D15" s="144"/>
      <c r="E15" s="144"/>
      <c r="F15" s="144"/>
      <c r="G15" s="144"/>
      <c r="H15" s="144"/>
      <c r="I15" s="144"/>
      <c r="J15" s="144"/>
      <c r="K15" s="120">
        <v>1</v>
      </c>
      <c r="L15" s="144"/>
      <c r="M15" s="144"/>
      <c r="N15" s="144"/>
      <c r="O15" s="144"/>
      <c r="P15" s="61">
        <f t="shared" si="4"/>
        <v>1</v>
      </c>
      <c r="Q15" s="61"/>
      <c r="R15" s="61">
        <f t="shared" si="5"/>
        <v>1</v>
      </c>
    </row>
  </sheetData>
  <sortState xmlns:xlrd2="http://schemas.microsoft.com/office/spreadsheetml/2017/richdata2" ref="A11:R13">
    <sortCondition descending="1" ref="Q11:Q13"/>
    <sortCondition descending="1" ref="P11:P13"/>
  </sortState>
  <mergeCells count="3">
    <mergeCell ref="P1:P3"/>
    <mergeCell ref="Q1:Q3"/>
    <mergeCell ref="R1:R3"/>
  </mergeCells>
  <pageMargins left="0.70866141732283472" right="0.7086614173228347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22</vt:i4>
      </vt:variant>
      <vt:variant>
        <vt:lpstr>Pojmenované oblasti</vt:lpstr>
      </vt:variant>
      <vt:variant>
        <vt:i4>1</vt:i4>
      </vt:variant>
    </vt:vector>
  </HeadingPairs>
  <TitlesOfParts>
    <vt:vector size="23" baseType="lpstr">
      <vt:lpstr>CV 2024</vt:lpstr>
      <vt:lpstr>Afgánský chrt</vt:lpstr>
      <vt:lpstr>Azavak</vt:lpstr>
      <vt:lpstr>Barzoj</vt:lpstr>
      <vt:lpstr>Deerhound</vt:lpstr>
      <vt:lpstr>Greyhound</vt:lpstr>
      <vt:lpstr>Irský vlkodav</vt:lpstr>
      <vt:lpstr>Italský chrtík</vt:lpstr>
      <vt:lpstr>Polský chrt</vt:lpstr>
      <vt:lpstr>Maďarský chrt</vt:lpstr>
      <vt:lpstr>Saluki</vt:lpstr>
      <vt:lpstr>Sloughi</vt:lpstr>
      <vt:lpstr>Španělský galgo</vt:lpstr>
      <vt:lpstr>Whippet pes</vt:lpstr>
      <vt:lpstr>Whippet fena</vt:lpstr>
      <vt:lpstr>Basenji</vt:lpstr>
      <vt:lpstr>Faraonský pes</vt:lpstr>
      <vt:lpstr>Ibizský podenco</vt:lpstr>
      <vt:lpstr>Sicilský chrt</vt:lpstr>
      <vt:lpstr>Dlouhosrstý vipet</vt:lpstr>
      <vt:lpstr>Kanárský podenco</vt:lpstr>
      <vt:lpstr>Portugalský podengo</vt:lpstr>
      <vt:lpstr>'Whippet pes'!Oblast_tisku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Richterová Hana</dc:creator>
  <cp:keywords/>
  <dc:description/>
  <cp:lastModifiedBy>Hana Richterová</cp:lastModifiedBy>
  <cp:revision/>
  <cp:lastPrinted>2024-10-30T11:28:17Z</cp:lastPrinted>
  <dcterms:created xsi:type="dcterms:W3CDTF">2019-05-28T12:29:30Z</dcterms:created>
  <dcterms:modified xsi:type="dcterms:W3CDTF">2024-10-30T11:34:08Z</dcterms:modified>
  <cp:category/>
  <cp:contentStatus/>
</cp:coreProperties>
</file>