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4 DaCK\DV a CV\2020\DV\"/>
    </mc:Choice>
  </mc:AlternateContent>
  <xr:revisionPtr revIDLastSave="0" documentId="13_ncr:1_{D6925649-5201-4014-B493-7E7556319E5E}" xr6:coauthVersionLast="45" xr6:coauthVersionMax="45" xr10:uidLastSave="{00000000-0000-0000-0000-000000000000}"/>
  <bookViews>
    <workbookView xWindow="-120" yWindow="-120" windowWidth="29040" windowHeight="15840" xr2:uid="{A9FA83AC-E727-4447-88AD-6D7C83D0E192}"/>
  </bookViews>
  <sheets>
    <sheet name="DV" sheetId="22" r:id="rId1"/>
    <sheet name="statistika" sheetId="23" r:id="rId2"/>
    <sheet name="Afgánský chrt" sheetId="1" r:id="rId3"/>
    <sheet name="Azavak" sheetId="4" r:id="rId4"/>
    <sheet name="Barzoj" sheetId="5" r:id="rId5"/>
    <sheet name="Deerhound" sheetId="3" r:id="rId6"/>
    <sheet name="Greyhound" sheetId="2" r:id="rId7"/>
    <sheet name="Irský vlkodav" sheetId="6" r:id="rId8"/>
    <sheet name="Italský chrtík" sheetId="14" r:id="rId9"/>
    <sheet name="Italský chrtík sprinter" sheetId="18" r:id="rId10"/>
    <sheet name="Polský chrt" sheetId="10" r:id="rId11"/>
    <sheet name="Maďarský chrt" sheetId="21" r:id="rId12"/>
    <sheet name="saluki" sheetId="9" r:id="rId13"/>
    <sheet name="sloughi" sheetId="20" r:id="rId14"/>
    <sheet name="Španělský galgo" sheetId="11" r:id="rId15"/>
    <sheet name="whippet" sheetId="15" r:id="rId16"/>
    <sheet name="whippet sprinter" sheetId="16" r:id="rId17"/>
    <sheet name="basenji" sheetId="12" r:id="rId18"/>
    <sheet name="Faraonský pes" sheetId="7" r:id="rId19"/>
    <sheet name="Ibizský podenco" sheetId="8" r:id="rId20"/>
    <sheet name="sicilský chrt" sheetId="13" r:id="rId21"/>
    <sheet name="dlouhosrstý vipet" sheetId="1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23" l="1"/>
  <c r="D26" i="23"/>
  <c r="G26" i="23" s="1"/>
  <c r="L25" i="23"/>
  <c r="G25" i="23"/>
  <c r="D25" i="23"/>
  <c r="L24" i="23"/>
  <c r="G24" i="23"/>
  <c r="D24" i="23"/>
  <c r="L23" i="23"/>
  <c r="D23" i="23"/>
  <c r="G23" i="23" s="1"/>
  <c r="L22" i="23"/>
  <c r="D22" i="23"/>
  <c r="G22" i="23" s="1"/>
  <c r="L21" i="23"/>
  <c r="D21" i="23"/>
  <c r="G21" i="23" s="1"/>
  <c r="L20" i="23"/>
  <c r="G20" i="23"/>
  <c r="D20" i="23"/>
  <c r="L19" i="23"/>
  <c r="D19" i="23"/>
  <c r="G19" i="23" s="1"/>
  <c r="L18" i="23"/>
  <c r="D18" i="23"/>
  <c r="G18" i="23" s="1"/>
  <c r="L17" i="23"/>
  <c r="D17" i="23"/>
  <c r="G17" i="23" s="1"/>
  <c r="L16" i="23"/>
  <c r="D16" i="23"/>
  <c r="G16" i="23" s="1"/>
  <c r="L15" i="23"/>
  <c r="D15" i="23"/>
  <c r="G15" i="23" s="1"/>
  <c r="L14" i="23"/>
  <c r="D14" i="23"/>
  <c r="G14" i="23" s="1"/>
  <c r="L13" i="23"/>
  <c r="D13" i="23"/>
  <c r="G13" i="23" s="1"/>
  <c r="L12" i="23"/>
  <c r="D12" i="23"/>
  <c r="G12" i="23" s="1"/>
  <c r="L11" i="23"/>
  <c r="D11" i="23"/>
  <c r="G11" i="23" s="1"/>
  <c r="L10" i="23"/>
  <c r="D10" i="23"/>
  <c r="G10" i="23" s="1"/>
  <c r="L9" i="23"/>
  <c r="D9" i="23"/>
  <c r="G9" i="23" s="1"/>
  <c r="L8" i="23"/>
  <c r="D8" i="23"/>
  <c r="G8" i="23" s="1"/>
  <c r="L7" i="23"/>
  <c r="D7" i="23"/>
  <c r="G7" i="23" s="1"/>
  <c r="L6" i="23"/>
  <c r="D6" i="23"/>
  <c r="G6" i="23" s="1"/>
  <c r="K5" i="23"/>
  <c r="J5" i="23"/>
  <c r="I5" i="23"/>
  <c r="H5" i="23"/>
  <c r="F5" i="23"/>
  <c r="E5" i="23"/>
  <c r="C5" i="23"/>
  <c r="B5" i="23"/>
  <c r="L5" i="23" l="1"/>
  <c r="D5" i="23"/>
  <c r="G5" i="23" s="1"/>
  <c r="M49" i="15"/>
  <c r="O49" i="15"/>
  <c r="M36" i="15"/>
  <c r="O36" i="15"/>
  <c r="M38" i="15"/>
  <c r="O38" i="15"/>
  <c r="M42" i="15"/>
  <c r="O42" i="15"/>
  <c r="M14" i="16"/>
  <c r="O14" i="16"/>
  <c r="M14" i="9"/>
  <c r="O14" i="9"/>
  <c r="M11" i="15" l="1"/>
  <c r="O11" i="15"/>
  <c r="M18" i="15"/>
  <c r="O18" i="15"/>
  <c r="M21" i="15"/>
  <c r="O21" i="15"/>
  <c r="M33" i="15"/>
  <c r="O33" i="15"/>
  <c r="M41" i="15"/>
  <c r="O41" i="15"/>
  <c r="M13" i="16"/>
  <c r="O13" i="16"/>
  <c r="M59" i="15"/>
  <c r="O59" i="15"/>
  <c r="M57" i="15"/>
  <c r="O57" i="15"/>
  <c r="O55" i="15"/>
  <c r="M55" i="15"/>
  <c r="M40" i="15" l="1"/>
  <c r="O40" i="15"/>
  <c r="M47" i="15"/>
  <c r="O47" i="15"/>
  <c r="M48" i="15"/>
  <c r="O48" i="15"/>
  <c r="M20" i="15"/>
  <c r="O20" i="15"/>
  <c r="M13" i="15"/>
  <c r="O13" i="15"/>
  <c r="M17" i="15"/>
  <c r="O17" i="15"/>
  <c r="M15" i="15"/>
  <c r="O15" i="15"/>
  <c r="M16" i="1"/>
  <c r="O16" i="1"/>
  <c r="M17" i="1"/>
  <c r="O17" i="1"/>
  <c r="O15" i="1"/>
  <c r="M15" i="1"/>
  <c r="M7" i="1"/>
  <c r="O7" i="1"/>
  <c r="M8" i="1"/>
  <c r="O8" i="1"/>
  <c r="M9" i="1"/>
  <c r="O9" i="1"/>
  <c r="M16" i="9" l="1"/>
  <c r="O16" i="9"/>
  <c r="M15" i="9"/>
  <c r="O15" i="9"/>
  <c r="M17" i="9"/>
  <c r="O17" i="9"/>
  <c r="M18" i="9"/>
  <c r="O18" i="9"/>
  <c r="M26" i="15"/>
  <c r="O26" i="15"/>
  <c r="O21" i="13"/>
  <c r="M21" i="13"/>
  <c r="O20" i="13"/>
  <c r="M20" i="13"/>
  <c r="O19" i="13"/>
  <c r="M19" i="13"/>
  <c r="O25" i="20" l="1"/>
  <c r="M25" i="20"/>
  <c r="O24" i="20"/>
  <c r="M24" i="20"/>
  <c r="O23" i="20"/>
  <c r="M23" i="20"/>
  <c r="O20" i="20"/>
  <c r="M20" i="20"/>
  <c r="O19" i="20"/>
  <c r="M19" i="20"/>
  <c r="O18" i="20"/>
  <c r="M18" i="20"/>
  <c r="M32" i="15"/>
  <c r="O32" i="15"/>
  <c r="M44" i="15"/>
  <c r="O44" i="15"/>
  <c r="M45" i="15"/>
  <c r="O45" i="15"/>
  <c r="M30" i="15"/>
  <c r="O30" i="15"/>
  <c r="M27" i="15"/>
  <c r="O27" i="15"/>
  <c r="M34" i="15"/>
  <c r="O34" i="15"/>
  <c r="M43" i="15"/>
  <c r="O43" i="15"/>
  <c r="M35" i="15"/>
  <c r="O35" i="15"/>
  <c r="M46" i="15"/>
  <c r="O46" i="15"/>
  <c r="M54" i="15"/>
  <c r="O54" i="15"/>
  <c r="M56" i="15"/>
  <c r="O56" i="15"/>
  <c r="M5" i="9"/>
  <c r="O5" i="9"/>
  <c r="M19" i="14"/>
  <c r="O19" i="14"/>
  <c r="M23" i="14"/>
  <c r="O23" i="14"/>
  <c r="M29" i="14"/>
  <c r="O29" i="14"/>
  <c r="M22" i="14"/>
  <c r="O22" i="14"/>
  <c r="M11" i="6"/>
  <c r="O11" i="6"/>
  <c r="M6" i="2" l="1"/>
  <c r="O6" i="2"/>
  <c r="O29" i="18"/>
  <c r="M29" i="18"/>
  <c r="O28" i="18"/>
  <c r="M28" i="18"/>
  <c r="O27" i="18"/>
  <c r="M27" i="18"/>
  <c r="M37" i="16"/>
  <c r="O37" i="16"/>
  <c r="M38" i="16"/>
  <c r="O38" i="16"/>
  <c r="M39" i="16"/>
  <c r="O39" i="16"/>
  <c r="M40" i="16"/>
  <c r="O40" i="16"/>
  <c r="M41" i="16"/>
  <c r="O41" i="16"/>
  <c r="O36" i="16"/>
  <c r="M36" i="16"/>
  <c r="M30" i="16"/>
  <c r="O30" i="16"/>
  <c r="M31" i="16"/>
  <c r="O31" i="16"/>
  <c r="M32" i="16"/>
  <c r="O32" i="16"/>
  <c r="M33" i="16"/>
  <c r="O33" i="16"/>
  <c r="O29" i="16"/>
  <c r="M29" i="16"/>
  <c r="M22" i="16"/>
  <c r="O22" i="16"/>
  <c r="M23" i="16"/>
  <c r="O23" i="16"/>
  <c r="M24" i="16"/>
  <c r="O24" i="16"/>
  <c r="M25" i="16"/>
  <c r="O25" i="16"/>
  <c r="M26" i="16"/>
  <c r="O26" i="16"/>
  <c r="O21" i="16"/>
  <c r="M21" i="16"/>
  <c r="M12" i="16"/>
  <c r="O12" i="16"/>
  <c r="M6" i="16"/>
  <c r="O6" i="16"/>
  <c r="M9" i="16"/>
  <c r="O9" i="16"/>
  <c r="M15" i="16"/>
  <c r="O15" i="16"/>
  <c r="M11" i="16"/>
  <c r="O11" i="16"/>
  <c r="M16" i="16"/>
  <c r="O16" i="16"/>
  <c r="M7" i="16"/>
  <c r="O7" i="16"/>
  <c r="M17" i="16"/>
  <c r="O17" i="16"/>
  <c r="M10" i="16"/>
  <c r="O10" i="16"/>
  <c r="M18" i="16"/>
  <c r="O18" i="16"/>
  <c r="M8" i="16"/>
  <c r="O8" i="16"/>
  <c r="O5" i="16"/>
  <c r="M5" i="16"/>
  <c r="O7" i="13"/>
  <c r="M7" i="13"/>
  <c r="O22" i="21" l="1"/>
  <c r="M22" i="21"/>
  <c r="O21" i="21"/>
  <c r="M21" i="21"/>
  <c r="O20" i="21"/>
  <c r="M20" i="21"/>
  <c r="O19" i="21"/>
  <c r="M19" i="21"/>
  <c r="O18" i="21"/>
  <c r="M18" i="21"/>
  <c r="O17" i="21"/>
  <c r="M17" i="21"/>
  <c r="O16" i="21"/>
  <c r="M16" i="21"/>
  <c r="O15" i="21"/>
  <c r="M15" i="21"/>
  <c r="O14" i="21"/>
  <c r="M14" i="21"/>
  <c r="O13" i="21"/>
  <c r="M13" i="21"/>
  <c r="O12" i="21"/>
  <c r="M12" i="21"/>
  <c r="O9" i="21"/>
  <c r="M9" i="21"/>
  <c r="O8" i="21"/>
  <c r="M8" i="21"/>
  <c r="O7" i="21"/>
  <c r="M7" i="21"/>
  <c r="O6" i="21"/>
  <c r="M6" i="21"/>
  <c r="O5" i="21"/>
  <c r="M5" i="21"/>
  <c r="M7" i="15"/>
  <c r="O7" i="15"/>
  <c r="M5" i="15"/>
  <c r="O5" i="15"/>
  <c r="M8" i="15"/>
  <c r="O8" i="15"/>
  <c r="M6" i="15"/>
  <c r="O6" i="15"/>
  <c r="M9" i="15"/>
  <c r="O9" i="15"/>
  <c r="M10" i="15"/>
  <c r="O10" i="15"/>
  <c r="M12" i="15"/>
  <c r="O12" i="15"/>
  <c r="M14" i="15"/>
  <c r="O14" i="15"/>
  <c r="M19" i="15"/>
  <c r="O19" i="15"/>
  <c r="M16" i="15"/>
  <c r="O16" i="15"/>
  <c r="M25" i="15"/>
  <c r="O25" i="15"/>
  <c r="M24" i="15"/>
  <c r="O24" i="15"/>
  <c r="M29" i="15"/>
  <c r="O29" i="15"/>
  <c r="M37" i="15"/>
  <c r="O37" i="15"/>
  <c r="M28" i="15"/>
  <c r="O28" i="15"/>
  <c r="M39" i="15"/>
  <c r="O39" i="15"/>
  <c r="M31" i="15"/>
  <c r="O31" i="15"/>
  <c r="M53" i="15"/>
  <c r="O53" i="15"/>
  <c r="M52" i="15"/>
  <c r="O52" i="15"/>
  <c r="M58" i="15"/>
  <c r="O58" i="15"/>
  <c r="M63" i="15"/>
  <c r="O63" i="15"/>
  <c r="M65" i="15"/>
  <c r="O65" i="15"/>
  <c r="M64" i="15"/>
  <c r="O64" i="15"/>
  <c r="M66" i="15"/>
  <c r="O66" i="15"/>
  <c r="M5" i="14" l="1"/>
  <c r="O5" i="14"/>
  <c r="M6" i="14"/>
  <c r="O6" i="14"/>
  <c r="M8" i="14"/>
  <c r="O8" i="14"/>
  <c r="M9" i="14"/>
  <c r="O9" i="14"/>
  <c r="M10" i="14"/>
  <c r="O10" i="14"/>
  <c r="M7" i="14"/>
  <c r="O7" i="14"/>
  <c r="M11" i="14"/>
  <c r="O11" i="14"/>
  <c r="M12" i="14"/>
  <c r="O12" i="14"/>
  <c r="M13" i="14"/>
  <c r="O13" i="14"/>
  <c r="M14" i="14"/>
  <c r="O14" i="14"/>
  <c r="M15" i="14"/>
  <c r="O15" i="14"/>
  <c r="M24" i="14"/>
  <c r="O24" i="14"/>
  <c r="M20" i="14"/>
  <c r="O20" i="14"/>
  <c r="M18" i="14"/>
  <c r="O18" i="14"/>
  <c r="M28" i="14"/>
  <c r="O28" i="14"/>
  <c r="M21" i="14"/>
  <c r="O21" i="14"/>
  <c r="M25" i="14"/>
  <c r="O25" i="14"/>
  <c r="M26" i="14"/>
  <c r="O26" i="14"/>
  <c r="M27" i="14"/>
  <c r="O27" i="14"/>
  <c r="M32" i="14"/>
  <c r="O32" i="14"/>
  <c r="M33" i="14"/>
  <c r="O33" i="14"/>
  <c r="M34" i="14"/>
  <c r="O34" i="14"/>
  <c r="M37" i="14"/>
  <c r="O37" i="14"/>
  <c r="M40" i="14"/>
  <c r="O40" i="14"/>
  <c r="M38" i="14"/>
  <c r="O38" i="14"/>
  <c r="M39" i="14"/>
  <c r="O39" i="14"/>
  <c r="M41" i="14"/>
  <c r="O41" i="14"/>
  <c r="M42" i="14"/>
  <c r="O42" i="14"/>
  <c r="M43" i="14"/>
  <c r="O43" i="14"/>
  <c r="M23" i="12"/>
  <c r="O23" i="12"/>
  <c r="M24" i="12"/>
  <c r="O24" i="12"/>
  <c r="M25" i="12"/>
  <c r="O25" i="12"/>
  <c r="M26" i="12"/>
  <c r="O26" i="12"/>
  <c r="O15" i="13"/>
  <c r="M15" i="13"/>
  <c r="O14" i="13"/>
  <c r="M14" i="13"/>
  <c r="O13" i="13"/>
  <c r="M13" i="13"/>
  <c r="O11" i="13"/>
  <c r="M11" i="13"/>
  <c r="O12" i="13"/>
  <c r="M12" i="13"/>
  <c r="O8" i="13"/>
  <c r="M8" i="13"/>
  <c r="O6" i="13"/>
  <c r="M6" i="13"/>
  <c r="O5" i="13"/>
  <c r="M5" i="13"/>
  <c r="O14" i="8"/>
  <c r="M14" i="8"/>
  <c r="O13" i="8"/>
  <c r="M13" i="8"/>
  <c r="O12" i="8"/>
  <c r="M12" i="8"/>
  <c r="O11" i="8"/>
  <c r="M11" i="8"/>
  <c r="O8" i="8"/>
  <c r="M8" i="8"/>
  <c r="O7" i="8"/>
  <c r="M7" i="8"/>
  <c r="O6" i="8"/>
  <c r="M6" i="8"/>
  <c r="O5" i="8"/>
  <c r="M5" i="8"/>
  <c r="O22" i="7"/>
  <c r="M22" i="7"/>
  <c r="O21" i="7"/>
  <c r="M21" i="7"/>
  <c r="O20" i="7"/>
  <c r="M20" i="7"/>
  <c r="O19" i="7"/>
  <c r="M19" i="7"/>
  <c r="O18" i="7"/>
  <c r="M18" i="7"/>
  <c r="O17" i="7"/>
  <c r="M17" i="7"/>
  <c r="O16" i="7"/>
  <c r="M16" i="7"/>
  <c r="O15" i="7"/>
  <c r="M15" i="7"/>
  <c r="O14" i="7"/>
  <c r="M14" i="7"/>
  <c r="O13" i="7"/>
  <c r="M13" i="7"/>
  <c r="O12" i="7"/>
  <c r="M12" i="7"/>
  <c r="O9" i="7"/>
  <c r="M9" i="7"/>
  <c r="O8" i="7"/>
  <c r="M8" i="7"/>
  <c r="O7" i="7"/>
  <c r="M7" i="7"/>
  <c r="O6" i="7"/>
  <c r="M6" i="7"/>
  <c r="O5" i="7"/>
  <c r="M5" i="7"/>
  <c r="O22" i="12"/>
  <c r="M22" i="12"/>
  <c r="O19" i="12"/>
  <c r="M19" i="12"/>
  <c r="O18" i="12"/>
  <c r="M18" i="12"/>
  <c r="O15" i="12"/>
  <c r="M15" i="12"/>
  <c r="O14" i="12"/>
  <c r="M14" i="12"/>
  <c r="O16" i="12"/>
  <c r="M16" i="12"/>
  <c r="O17" i="12"/>
  <c r="M17" i="12"/>
  <c r="O13" i="12"/>
  <c r="M13" i="12"/>
  <c r="O10" i="12"/>
  <c r="M10" i="12"/>
  <c r="O9" i="12"/>
  <c r="M9" i="12"/>
  <c r="O8" i="12"/>
  <c r="M8" i="12"/>
  <c r="O6" i="12"/>
  <c r="M6" i="12"/>
  <c r="O7" i="12"/>
  <c r="M7" i="12"/>
  <c r="O5" i="12"/>
  <c r="M5" i="12"/>
  <c r="O22" i="19"/>
  <c r="M22" i="19"/>
  <c r="O21" i="19"/>
  <c r="M21" i="19"/>
  <c r="O20" i="19"/>
  <c r="M20" i="19"/>
  <c r="O19" i="19"/>
  <c r="M19" i="19"/>
  <c r="O16" i="19"/>
  <c r="M16" i="19"/>
  <c r="O15" i="19"/>
  <c r="M15" i="19"/>
  <c r="O14" i="19"/>
  <c r="M14" i="19"/>
  <c r="O13" i="19"/>
  <c r="M13" i="19"/>
  <c r="O12" i="19"/>
  <c r="M12" i="19"/>
  <c r="O11" i="19"/>
  <c r="M11" i="19"/>
  <c r="O10" i="19"/>
  <c r="M10" i="19"/>
  <c r="O7" i="19"/>
  <c r="M7" i="19"/>
  <c r="O6" i="19"/>
  <c r="M6" i="19"/>
  <c r="O5" i="19"/>
  <c r="M5" i="19"/>
  <c r="O22" i="11"/>
  <c r="M22" i="11"/>
  <c r="O21" i="11"/>
  <c r="M21" i="11"/>
  <c r="O20" i="11"/>
  <c r="M20" i="11"/>
  <c r="O19" i="11"/>
  <c r="M19" i="11"/>
  <c r="O18" i="11"/>
  <c r="M18" i="11"/>
  <c r="O17" i="11"/>
  <c r="M17" i="11"/>
  <c r="O16" i="11"/>
  <c r="M16" i="11"/>
  <c r="O15" i="11"/>
  <c r="M15" i="11"/>
  <c r="O14" i="11"/>
  <c r="M14" i="11"/>
  <c r="O11" i="11"/>
  <c r="M11" i="11"/>
  <c r="O10" i="11"/>
  <c r="M10" i="11"/>
  <c r="O9" i="11"/>
  <c r="M9" i="11"/>
  <c r="O6" i="11"/>
  <c r="M6" i="11"/>
  <c r="O8" i="11"/>
  <c r="M8" i="11"/>
  <c r="O7" i="11"/>
  <c r="M7" i="11"/>
  <c r="O5" i="11"/>
  <c r="M5" i="11"/>
  <c r="O15" i="20"/>
  <c r="M15" i="20"/>
  <c r="O14" i="20"/>
  <c r="M14" i="20"/>
  <c r="O13" i="20"/>
  <c r="M13" i="20"/>
  <c r="O12" i="20"/>
  <c r="M12" i="20"/>
  <c r="O9" i="20"/>
  <c r="M9" i="20"/>
  <c r="O8" i="20"/>
  <c r="M8" i="20"/>
  <c r="O7" i="20"/>
  <c r="M7" i="20"/>
  <c r="O6" i="20"/>
  <c r="M6" i="20"/>
  <c r="O5" i="20"/>
  <c r="M5" i="20"/>
  <c r="O26" i="9"/>
  <c r="M26" i="9"/>
  <c r="O25" i="9"/>
  <c r="M25" i="9"/>
  <c r="O22" i="9"/>
  <c r="M22" i="9"/>
  <c r="O21" i="9"/>
  <c r="M21" i="9"/>
  <c r="O13" i="9"/>
  <c r="M13" i="9"/>
  <c r="O10" i="9"/>
  <c r="M10" i="9"/>
  <c r="O9" i="9"/>
  <c r="M9" i="9"/>
  <c r="O8" i="9"/>
  <c r="M8" i="9"/>
  <c r="O7" i="9"/>
  <c r="M7" i="9"/>
  <c r="O6" i="9"/>
  <c r="M6" i="9"/>
  <c r="O15" i="10"/>
  <c r="M15" i="10"/>
  <c r="O14" i="10"/>
  <c r="M14" i="10"/>
  <c r="O13" i="10"/>
  <c r="M13" i="10"/>
  <c r="O12" i="10"/>
  <c r="M12" i="10"/>
  <c r="O9" i="10"/>
  <c r="M9" i="10"/>
  <c r="O8" i="10"/>
  <c r="M8" i="10"/>
  <c r="O7" i="10"/>
  <c r="M7" i="10"/>
  <c r="O6" i="10"/>
  <c r="M6" i="10"/>
  <c r="O5" i="10"/>
  <c r="M5" i="10"/>
  <c r="O24" i="18"/>
  <c r="M24" i="18"/>
  <c r="O23" i="18"/>
  <c r="M23" i="18"/>
  <c r="O22" i="18"/>
  <c r="M22" i="18"/>
  <c r="O21" i="18"/>
  <c r="M21" i="18"/>
  <c r="O18" i="18"/>
  <c r="M18" i="18"/>
  <c r="O17" i="18"/>
  <c r="M17" i="18"/>
  <c r="O16" i="18"/>
  <c r="M16" i="18"/>
  <c r="O11" i="18"/>
  <c r="M11" i="18"/>
  <c r="O6" i="18"/>
  <c r="M6" i="18"/>
  <c r="O9" i="18"/>
  <c r="M9" i="18"/>
  <c r="O7" i="18"/>
  <c r="M7" i="18"/>
  <c r="O10" i="18"/>
  <c r="M10" i="18"/>
  <c r="O5" i="18"/>
  <c r="M5" i="18"/>
  <c r="O8" i="18"/>
  <c r="M8" i="18"/>
  <c r="O22" i="6"/>
  <c r="M22" i="6"/>
  <c r="O21" i="6"/>
  <c r="M21" i="6"/>
  <c r="O20" i="6"/>
  <c r="M20" i="6"/>
  <c r="O19" i="6"/>
  <c r="M19" i="6"/>
  <c r="O18" i="6"/>
  <c r="M18" i="6"/>
  <c r="O17" i="6"/>
  <c r="M17" i="6"/>
  <c r="O16" i="6"/>
  <c r="M16" i="6"/>
  <c r="O15" i="6"/>
  <c r="M15" i="6"/>
  <c r="O14" i="6"/>
  <c r="M14" i="6"/>
  <c r="O13" i="6"/>
  <c r="M13" i="6"/>
  <c r="O12" i="6"/>
  <c r="M12" i="6"/>
  <c r="O8" i="6"/>
  <c r="M8" i="6"/>
  <c r="O7" i="6"/>
  <c r="M7" i="6"/>
  <c r="O6" i="6"/>
  <c r="M6" i="6"/>
  <c r="O5" i="6"/>
  <c r="M5" i="6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O13" i="2"/>
  <c r="M13" i="2"/>
  <c r="O12" i="2"/>
  <c r="M12" i="2"/>
  <c r="O9" i="2"/>
  <c r="M9" i="2"/>
  <c r="O8" i="2"/>
  <c r="M8" i="2"/>
  <c r="O7" i="2"/>
  <c r="M7" i="2"/>
  <c r="O5" i="2"/>
  <c r="M5" i="2"/>
  <c r="O22" i="3"/>
  <c r="M22" i="3"/>
  <c r="O21" i="3"/>
  <c r="M21" i="3"/>
  <c r="O20" i="3"/>
  <c r="M20" i="3"/>
  <c r="O19" i="3"/>
  <c r="M19" i="3"/>
  <c r="O18" i="3"/>
  <c r="M18" i="3"/>
  <c r="O17" i="3"/>
  <c r="M17" i="3"/>
  <c r="O16" i="3"/>
  <c r="M16" i="3"/>
  <c r="O15" i="3"/>
  <c r="M15" i="3"/>
  <c r="O14" i="3"/>
  <c r="M14" i="3"/>
  <c r="O13" i="3"/>
  <c r="M13" i="3"/>
  <c r="O12" i="3"/>
  <c r="M12" i="3"/>
  <c r="O9" i="3"/>
  <c r="M9" i="3"/>
  <c r="O8" i="3"/>
  <c r="M8" i="3"/>
  <c r="O7" i="3"/>
  <c r="M7" i="3"/>
  <c r="O6" i="3"/>
  <c r="M6" i="3"/>
  <c r="O5" i="3"/>
  <c r="M5" i="3"/>
  <c r="O22" i="5"/>
  <c r="M22" i="5"/>
  <c r="O21" i="5"/>
  <c r="M21" i="5"/>
  <c r="O20" i="5"/>
  <c r="M20" i="5"/>
  <c r="O19" i="5"/>
  <c r="M19" i="5"/>
  <c r="O16" i="5"/>
  <c r="M16" i="5"/>
  <c r="O15" i="5"/>
  <c r="M15" i="5"/>
  <c r="O14" i="5"/>
  <c r="M14" i="5"/>
  <c r="O13" i="5"/>
  <c r="M13" i="5"/>
  <c r="O12" i="5"/>
  <c r="M12" i="5"/>
  <c r="O11" i="5"/>
  <c r="M11" i="5"/>
  <c r="O8" i="5"/>
  <c r="M8" i="5"/>
  <c r="O7" i="5"/>
  <c r="M7" i="5"/>
  <c r="O6" i="5"/>
  <c r="M6" i="5"/>
  <c r="O5" i="5"/>
  <c r="M5" i="5"/>
  <c r="O17" i="4"/>
  <c r="M17" i="4"/>
  <c r="O16" i="4"/>
  <c r="M16" i="4"/>
  <c r="O15" i="4"/>
  <c r="M15" i="4"/>
  <c r="O14" i="4"/>
  <c r="M14" i="4"/>
  <c r="O13" i="4"/>
  <c r="M13" i="4"/>
  <c r="O12" i="4"/>
  <c r="M12" i="4"/>
  <c r="O9" i="4"/>
  <c r="M9" i="4"/>
  <c r="O8" i="4"/>
  <c r="M8" i="4"/>
  <c r="O7" i="4"/>
  <c r="M7" i="4"/>
  <c r="O6" i="4"/>
  <c r="M6" i="4"/>
  <c r="O5" i="4"/>
  <c r="M5" i="4"/>
  <c r="M10" i="1"/>
  <c r="O10" i="1"/>
  <c r="M13" i="1"/>
  <c r="O13" i="1"/>
  <c r="M14" i="1"/>
  <c r="O14" i="1"/>
  <c r="M5" i="1"/>
  <c r="O5" i="1"/>
  <c r="M6" i="1"/>
  <c r="O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F5" authorId="0" shapeId="0" xr:uid="{27990AB8-63E0-4320-810B-9B51DD651096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2x3. místo
</t>
        </r>
      </text>
    </comment>
  </commentList>
</comments>
</file>

<file path=xl/sharedStrings.xml><?xml version="1.0" encoding="utf-8"?>
<sst xmlns="http://schemas.openxmlformats.org/spreadsheetml/2006/main" count="1252" uniqueCount="415">
  <si>
    <t>PES</t>
  </si>
  <si>
    <t>FENA</t>
  </si>
  <si>
    <t>součet</t>
  </si>
  <si>
    <t>počet závodů</t>
  </si>
  <si>
    <t>majitel</t>
  </si>
  <si>
    <t>pohlaví</t>
  </si>
  <si>
    <t>jméno psa</t>
  </si>
  <si>
    <t>Kolín</t>
  </si>
  <si>
    <t>Mladá Boleslav</t>
  </si>
  <si>
    <t>Lednice</t>
  </si>
  <si>
    <t>body započítávané do soutěže</t>
  </si>
  <si>
    <t>AFGÁNSKÝ CHRT</t>
  </si>
  <si>
    <t>AZAVAK</t>
  </si>
  <si>
    <t>BARZOJ</t>
  </si>
  <si>
    <t>GREYHOUND</t>
  </si>
  <si>
    <t>IRSKÝ VLKODAV</t>
  </si>
  <si>
    <t xml:space="preserve">ITALSKÝ CHRTÍK </t>
  </si>
  <si>
    <t>ITALSKÝ CHRTÍK SPRINTER</t>
  </si>
  <si>
    <t>POLSKÝ CHRT</t>
  </si>
  <si>
    <t>SALUKI</t>
  </si>
  <si>
    <t>ŠPANĚLSKÝ GALGO</t>
  </si>
  <si>
    <t>WHIPPET</t>
  </si>
  <si>
    <t>DLOUHOSRSTÝ VIPET</t>
  </si>
  <si>
    <t>BASENJI</t>
  </si>
  <si>
    <t>FARAÓNSKÝ PES</t>
  </si>
  <si>
    <t>IBIZSKÝ PODENCO</t>
  </si>
  <si>
    <t>SICILSKÝ CHRT</t>
  </si>
  <si>
    <t>DEERHOUND</t>
  </si>
  <si>
    <t>SLOUGHI</t>
  </si>
  <si>
    <t>WHIPPET SPRINTER</t>
  </si>
  <si>
    <t>30.-31.5.</t>
  </si>
  <si>
    <t>28.6.</t>
  </si>
  <si>
    <t>12.7.</t>
  </si>
  <si>
    <t>25.7.</t>
  </si>
  <si>
    <t>13.9.</t>
  </si>
  <si>
    <t>26.9.</t>
  </si>
  <si>
    <t>3.10.</t>
  </si>
  <si>
    <t>10.10.</t>
  </si>
  <si>
    <t>SENIOR PES</t>
  </si>
  <si>
    <t>SENIOR FENA</t>
  </si>
  <si>
    <t>Armageddon Element Adrenaline</t>
  </si>
  <si>
    <t>Arwen Element Adrenaline</t>
  </si>
  <si>
    <t>Hot Isle Hortensia</t>
  </si>
  <si>
    <t>Richterovi</t>
  </si>
  <si>
    <t>Brandová</t>
  </si>
  <si>
    <t>Albor Asmaral</t>
  </si>
  <si>
    <t>Kutiová</t>
  </si>
  <si>
    <t>Falco Verona Sunrise</t>
  </si>
  <si>
    <t>Horváth</t>
  </si>
  <si>
    <t>Belenus Wai-Wad</t>
  </si>
  <si>
    <t>Bía Balor Wai-Wad</t>
  </si>
  <si>
    <t xml:space="preserve">Kutiová </t>
  </si>
  <si>
    <t>Buri Birdu Wai-Wad</t>
  </si>
  <si>
    <t>Janouchová</t>
  </si>
  <si>
    <t>Min EL Mariq Naja Nazir</t>
  </si>
  <si>
    <t>Poláček</t>
  </si>
  <si>
    <t xml:space="preserve">Tomboktou´s Liyaqat </t>
  </si>
  <si>
    <t>Keberlová</t>
  </si>
  <si>
    <t>C Karl Lagerfeld All Tiger</t>
  </si>
  <si>
    <t>Alexandre Dumas Gandamak Slovakia</t>
  </si>
  <si>
    <t>Fantasia z Višňového Květu</t>
  </si>
  <si>
    <t>Kubínová</t>
  </si>
  <si>
    <t>ChuckchuckBoogie COCO</t>
  </si>
  <si>
    <t>Harry Co Co</t>
  </si>
  <si>
    <t>SK</t>
  </si>
  <si>
    <t>Plaček</t>
  </si>
  <si>
    <t>Bentley Camino Bianca</t>
  </si>
  <si>
    <t>Tomanová</t>
  </si>
  <si>
    <t>Altamiruas X-Trim</t>
  </si>
  <si>
    <t>Sombrowski</t>
  </si>
  <si>
    <t>Egon Feritte Bugsy</t>
  </si>
  <si>
    <t>Easter Bubble Assetto Corse</t>
  </si>
  <si>
    <t>Rejdová</t>
  </si>
  <si>
    <t>Galya Mraja</t>
  </si>
  <si>
    <t>GREYTODAY Thayah</t>
  </si>
  <si>
    <t>Arabela Feritte Bugsy</t>
  </si>
  <si>
    <t>Bony Brai Chmelnicki</t>
  </si>
  <si>
    <t>Reia Quindici</t>
  </si>
  <si>
    <t>Jadee Mraja-Soann</t>
  </si>
  <si>
    <t>Měchura</t>
  </si>
  <si>
    <t>Dufek</t>
  </si>
  <si>
    <t>HU</t>
  </si>
  <si>
    <t>Bondino Camino Bianca</t>
  </si>
  <si>
    <t>Vašíčková</t>
  </si>
  <si>
    <t>Igor Feritte Bugsy</t>
  </si>
  <si>
    <t>Kaprice Ferrite Bugsy</t>
  </si>
  <si>
    <t>Primusová</t>
  </si>
  <si>
    <t>Eterno di Sangue Regala</t>
  </si>
  <si>
    <t>Casanova Deluca Moravia</t>
  </si>
  <si>
    <t>Aronne z Pankráckého Vrchu</t>
  </si>
  <si>
    <t>Steinvald Ivona</t>
  </si>
  <si>
    <t>Kiss Kiss Gentle Heart</t>
  </si>
  <si>
    <t>Slavíčková</t>
  </si>
  <si>
    <t>Jolene Gentle Heart</t>
  </si>
  <si>
    <t>Forejtková</t>
  </si>
  <si>
    <t>Abigail Lovely Bono Venandi</t>
  </si>
  <si>
    <t>Felcmanová</t>
  </si>
  <si>
    <t>Essence of life Cinpress</t>
  </si>
  <si>
    <t>Henessie Inventum</t>
  </si>
  <si>
    <t>Kučerová</t>
  </si>
  <si>
    <t>Moonlight Blue Gentle Heart</t>
  </si>
  <si>
    <t>Arya WELCOMING DOG</t>
  </si>
  <si>
    <t>Miss Daenerys Gentle Heart</t>
  </si>
  <si>
    <t>B-Artemis Ayort Back</t>
  </si>
  <si>
    <t>Mama Mia B. S. D.</t>
  </si>
  <si>
    <t>Machů</t>
  </si>
  <si>
    <t>Quester Vlapan</t>
  </si>
  <si>
    <t>Osvaldová</t>
  </si>
  <si>
    <t>Captain Flint Ready Go</t>
  </si>
  <si>
    <t>Štiksovi</t>
  </si>
  <si>
    <t>Orssio B.S.D.</t>
  </si>
  <si>
    <t>Minařík</t>
  </si>
  <si>
    <t>Kiwi Soda Gentle Heart</t>
  </si>
  <si>
    <t>Vaněk</t>
  </si>
  <si>
    <t>HOKEE RIVER du Tapée D´Amour</t>
  </si>
  <si>
    <t>Exclusive Inventum</t>
  </si>
  <si>
    <t>Šalata</t>
  </si>
  <si>
    <t>Xilonen Ayort Back</t>
  </si>
  <si>
    <t>Xerxes Ayort Back WR</t>
  </si>
  <si>
    <t>BOMBY DOO Ready Go</t>
  </si>
  <si>
    <t>ASHLEY Camaro Arrows</t>
  </si>
  <si>
    <t>Pospíšil</t>
  </si>
  <si>
    <t>Corra New Nazaret</t>
  </si>
  <si>
    <t>Malátková</t>
  </si>
  <si>
    <t>Casino Royale F. T.</t>
  </si>
  <si>
    <t>CUTE z Podsmrčků</t>
  </si>
  <si>
    <t>Hudi</t>
  </si>
  <si>
    <t>Lexus Gentle Heart</t>
  </si>
  <si>
    <t>Král</t>
  </si>
  <si>
    <t>Clark Kent Ready Go</t>
  </si>
  <si>
    <t>Klimková</t>
  </si>
  <si>
    <t>Blue Bastil Ready Go</t>
  </si>
  <si>
    <t>Calanthe Zarya</t>
  </si>
  <si>
    <t>Bellona Bali Wai-Wad</t>
  </si>
  <si>
    <t>MAĎARSKÝ CHRT</t>
  </si>
  <si>
    <t>Szántói Száguldó Adonisz</t>
  </si>
  <si>
    <t>Abracadabra Camino Bianca</t>
  </si>
  <si>
    <t>Pličková</t>
  </si>
  <si>
    <t>Kuba Libre na Klínkách</t>
  </si>
  <si>
    <t>Ramešová</t>
  </si>
  <si>
    <t>Alessia Coralo Blue</t>
  </si>
  <si>
    <t>Barák</t>
  </si>
  <si>
    <t>Artemis princess of Andromeda Terra</t>
  </si>
  <si>
    <t>Zimová</t>
  </si>
  <si>
    <t>Afrodita princess of Andromeda Terra</t>
  </si>
  <si>
    <t>země</t>
  </si>
  <si>
    <t>CZ</t>
  </si>
  <si>
    <t>CH</t>
  </si>
  <si>
    <t>DISQ</t>
  </si>
  <si>
    <t>DNF</t>
  </si>
  <si>
    <t>Nováčková</t>
  </si>
  <si>
    <t>Ghakim v.d.Bremmen</t>
  </si>
  <si>
    <t xml:space="preserve">Gilanah v.d.Brehmen </t>
  </si>
  <si>
    <t>Saq-I-Ashley Joelina</t>
  </si>
  <si>
    <t xml:space="preserve">Quintina </t>
  </si>
  <si>
    <t>AT</t>
  </si>
  <si>
    <t>DE</t>
  </si>
  <si>
    <t>Nguyenová</t>
  </si>
  <si>
    <t>Sedláčková</t>
  </si>
  <si>
    <t>Cita Cordis</t>
  </si>
  <si>
    <t>Kohout</t>
  </si>
  <si>
    <t xml:space="preserve">Agnes Rayllberi </t>
  </si>
  <si>
    <t>Doležalová</t>
  </si>
  <si>
    <t>Aristo Camino Bianca</t>
  </si>
  <si>
    <t>Casablanca di Sangue R. (F)</t>
  </si>
  <si>
    <t>Švestka</t>
  </si>
  <si>
    <t>Buggy Camino Bianca</t>
  </si>
  <si>
    <t>Ultra Ginetta Annaperla</t>
  </si>
  <si>
    <t>Alessia Corallo Blue</t>
  </si>
  <si>
    <t>Gloria Tileco</t>
  </si>
  <si>
    <t>New Racing Lover Pablo</t>
  </si>
  <si>
    <t>Lusie Annaperla</t>
  </si>
  <si>
    <t>Peppe Tileco</t>
  </si>
  <si>
    <t>Hypersonic Feritte Bugsy</t>
  </si>
  <si>
    <t>Faravahar Arpak</t>
  </si>
  <si>
    <t>Aida Lihaya</t>
  </si>
  <si>
    <t>Dilafroze Yrtep</t>
  </si>
  <si>
    <t>Akai Element Adrenaline</t>
  </si>
  <si>
    <t>Aragorn Element Adrenaline</t>
  </si>
  <si>
    <t>Quatro Vlapan</t>
  </si>
  <si>
    <t>Koudy Brodwinek</t>
  </si>
  <si>
    <t>Camp Rock Fancy That</t>
  </si>
  <si>
    <t>Haristo Inventum</t>
  </si>
  <si>
    <t>Comety Flash Ready Go</t>
  </si>
  <si>
    <t>Dax Vili Zarya</t>
  </si>
  <si>
    <t>Matisse Henry Royalty G.</t>
  </si>
  <si>
    <t>Goody Gumdrops Val.D.</t>
  </si>
  <si>
    <t>Ravisa Vlapan</t>
  </si>
  <si>
    <t>Harmony Inventum</t>
  </si>
  <si>
    <t>Icona Globe Glass</t>
  </si>
  <si>
    <t>Nisa Bohemia Snap Dog</t>
  </si>
  <si>
    <t>Possum Creek´s Atumpan</t>
  </si>
  <si>
    <t>Vuburu Čierny Dym</t>
  </si>
  <si>
    <t>Falsafa Salasirian</t>
  </si>
  <si>
    <t>Fenuku Krumloš</t>
  </si>
  <si>
    <t>Hakika Sewu Asthenia</t>
  </si>
  <si>
    <t>Alluschka Baobab in Kal.</t>
  </si>
  <si>
    <t xml:space="preserve">SuntastiK Vida Winter </t>
  </si>
  <si>
    <t>Caala Chanzo cha Nile</t>
  </si>
  <si>
    <t xml:space="preserve">Niskander Solar Vejs </t>
  </si>
  <si>
    <t xml:space="preserve">Cazaion Esperado </t>
  </si>
  <si>
    <t>Halenková</t>
  </si>
  <si>
    <t>Anchesenamon Queen F.D.</t>
  </si>
  <si>
    <t>Arvenus Nija Wai-Wad</t>
  </si>
  <si>
    <t>Koláčková</t>
  </si>
  <si>
    <t>Afalda princess of Andromeda Terra</t>
  </si>
  <si>
    <t>Goldie of Silken Grace</t>
  </si>
  <si>
    <t>C.Calvin Brodwinek B.F.</t>
  </si>
  <si>
    <t>Bee Lee z Úplňku</t>
  </si>
  <si>
    <t>Vahab Bohemia Genao</t>
  </si>
  <si>
    <t>Hanifa el Bohemia GDLB</t>
  </si>
  <si>
    <t>Azar Kyaxarés</t>
  </si>
  <si>
    <t>Aprelka Lenel Slovakia</t>
  </si>
  <si>
    <t>Sousedíková</t>
  </si>
  <si>
    <t xml:space="preserve">Foxtrot Krylov </t>
  </si>
  <si>
    <t xml:space="preserve">Harlequien Co Co </t>
  </si>
  <si>
    <t>Ayel Welcoming Dog</t>
  </si>
  <si>
    <t>Bazoo Ready Go</t>
  </si>
  <si>
    <t xml:space="preserve">Bour Bon Ready Go </t>
  </si>
  <si>
    <t xml:space="preserve">Excalibur Jitka Miki </t>
  </si>
  <si>
    <t xml:space="preserve">Crown Gold Silky Karim </t>
  </si>
  <si>
    <t>Alabastas Ilana</t>
  </si>
  <si>
    <t>Audrey WELCOMING DOG</t>
  </si>
  <si>
    <t>Runner Vlapan</t>
  </si>
  <si>
    <t>Arya Tarha Tinariwen</t>
  </si>
  <si>
    <t>Magia Tileco</t>
  </si>
  <si>
    <t>Bertrando Astra Bravissimo</t>
  </si>
  <si>
    <t>Amborgino Miracolo C.D.L.</t>
  </si>
  <si>
    <t xml:space="preserve">Charleston Co Co </t>
  </si>
  <si>
    <t>Connie Cordis</t>
  </si>
  <si>
    <t>Cashmere Deluca Moravia</t>
  </si>
  <si>
    <t>Abbas Lihaya</t>
  </si>
  <si>
    <t>Ashete from Marian's M.</t>
  </si>
  <si>
    <t xml:space="preserve">Abby Rose Rayllberi </t>
  </si>
  <si>
    <t>Matějkovi</t>
  </si>
  <si>
    <t>Tomková</t>
  </si>
  <si>
    <t>Baxová</t>
  </si>
  <si>
    <t>Vachová</t>
  </si>
  <si>
    <t>Tvarogová</t>
  </si>
  <si>
    <t>Šrámková</t>
  </si>
  <si>
    <t>Šlehofer</t>
  </si>
  <si>
    <t>Ptáčková</t>
  </si>
  <si>
    <t>Bořilová</t>
  </si>
  <si>
    <t>Breathe Raw ana aiyz aruh Delenimen</t>
  </si>
  <si>
    <t>Kráčmarová</t>
  </si>
  <si>
    <t>Hynková</t>
  </si>
  <si>
    <t>Havrdová</t>
  </si>
  <si>
    <t>Hartmannová</t>
  </si>
  <si>
    <t>Frankelová</t>
  </si>
  <si>
    <t>Rybář</t>
  </si>
  <si>
    <t>Bauer-Herbstová</t>
  </si>
  <si>
    <t>Skoupá</t>
  </si>
  <si>
    <t>Kostková</t>
  </si>
  <si>
    <t>Říhová</t>
  </si>
  <si>
    <t>Mládková</t>
  </si>
  <si>
    <t>Moudrá</t>
  </si>
  <si>
    <t>Pluskal</t>
  </si>
  <si>
    <t>Beňová</t>
  </si>
  <si>
    <t>Tandlerová</t>
  </si>
  <si>
    <t>Konečná</t>
  </si>
  <si>
    <t>Con Elly Ready Go</t>
  </si>
  <si>
    <t>Kaplanová</t>
  </si>
  <si>
    <t>Pojerová</t>
  </si>
  <si>
    <t>PL</t>
  </si>
  <si>
    <t>Oto Pokusa Duovarius</t>
  </si>
  <si>
    <t>Stohanzlová</t>
  </si>
  <si>
    <t>Kovalská</t>
  </si>
  <si>
    <t>Linhartová</t>
  </si>
  <si>
    <t>Novakovská</t>
  </si>
  <si>
    <t>Vorlíková-Jedličková</t>
  </si>
  <si>
    <t>Šlechta</t>
  </si>
  <si>
    <t>Brůnová</t>
  </si>
  <si>
    <t>Juřicovi</t>
  </si>
  <si>
    <t>Maier</t>
  </si>
  <si>
    <t>Čechurová</t>
  </si>
  <si>
    <t>Krejčová</t>
  </si>
  <si>
    <t>Uhrová</t>
  </si>
  <si>
    <t>Hrabcová</t>
  </si>
  <si>
    <t>Zippo Libre na Klínkách</t>
  </si>
  <si>
    <t>Nattiness Bohemia Snap Dog</t>
  </si>
  <si>
    <t>Koťátková</t>
  </si>
  <si>
    <t>Zapotlantenan Ayort Back</t>
  </si>
  <si>
    <t>Vodrážka</t>
  </si>
  <si>
    <t>Spartakus Vlapan</t>
  </si>
  <si>
    <t>Molnár</t>
  </si>
  <si>
    <t>Overdose Bohemia Snap Dog</t>
  </si>
  <si>
    <t>Ayrton Welcoming Dog</t>
  </si>
  <si>
    <t xml:space="preserve">Apinolla Fly Ready Go </t>
  </si>
  <si>
    <t>Ausar Kupalpan</t>
  </si>
  <si>
    <t>Chagy Putimská brána</t>
  </si>
  <si>
    <t>Ceridwen Enki-Wai-Wad</t>
  </si>
  <si>
    <t>Kjošnarová</t>
  </si>
  <si>
    <t>Alika Sunshine Alhaya</t>
  </si>
  <si>
    <t>Čížková</t>
  </si>
  <si>
    <t>Larabee Azadi Al Djiibaajah</t>
  </si>
  <si>
    <t xml:space="preserve">Adamanta Shining White Star </t>
  </si>
  <si>
    <t>Fedorišinová</t>
  </si>
  <si>
    <t>Nino Tileco</t>
  </si>
  <si>
    <t>Vajdíková</t>
  </si>
  <si>
    <t>Corny z Podsmrčků</t>
  </si>
  <si>
    <t>Žílová</t>
  </si>
  <si>
    <t>?</t>
  </si>
  <si>
    <t>Hator Co CO</t>
  </si>
  <si>
    <t>Jandlová</t>
  </si>
  <si>
    <t>Dew Tullamore Ar´Daroth</t>
  </si>
  <si>
    <t xml:space="preserve">Legacy Hunter von. Ther. </t>
  </si>
  <si>
    <t>Stejskalová</t>
  </si>
  <si>
    <t>Hillary Clinton Beami Šahrak</t>
  </si>
  <si>
    <t>Nicolas na Klínkách</t>
  </si>
  <si>
    <t>Ondrášek</t>
  </si>
  <si>
    <t>Queenly Vlapan</t>
  </si>
  <si>
    <t>Jersákovi</t>
  </si>
  <si>
    <t>Paul Vlapan</t>
  </si>
  <si>
    <t>Homer Globe Glass</t>
  </si>
  <si>
    <t>Mikovec</t>
  </si>
  <si>
    <t>Lagronová</t>
  </si>
  <si>
    <t>Rio Vlapan</t>
  </si>
  <si>
    <t>Milerová</t>
  </si>
  <si>
    <t>Cinderella Fancy That</t>
  </si>
  <si>
    <t>Bochová</t>
  </si>
  <si>
    <t>Coraline Fancy That</t>
  </si>
  <si>
    <t>Šejbl</t>
  </si>
  <si>
    <t>Quirl Vlapan</t>
  </si>
  <si>
    <t>Cloud z Podsmrčků</t>
  </si>
  <si>
    <t>Havlová</t>
  </si>
  <si>
    <t>Mighty Panda Bohemia Snap Dog</t>
  </si>
  <si>
    <t>Cassius Cley New Nazaret</t>
  </si>
  <si>
    <t>Netrefová</t>
  </si>
  <si>
    <t>Zuvač</t>
  </si>
  <si>
    <t>Trýsková</t>
  </si>
  <si>
    <t>Kastlová</t>
  </si>
  <si>
    <t>Amber Glow Element Adrenaline</t>
  </si>
  <si>
    <t>Archer Rabbit`s nightmare</t>
  </si>
  <si>
    <t>Jeans Feritte Bugsy</t>
  </si>
  <si>
    <t>Rikkie Feritte Bugsy</t>
  </si>
  <si>
    <t>Coccinelle Deluca Moravia</t>
  </si>
  <si>
    <t>Beverly Deluca Moravia</t>
  </si>
  <si>
    <t>Dulcinea Ready Go</t>
  </si>
  <si>
    <t>Goldie Blue North</t>
  </si>
  <si>
    <t>Záhada Zasu z Hedvábí</t>
  </si>
  <si>
    <t>Blaze of Glory Fancy That</t>
  </si>
  <si>
    <t>Fredy Fast Dunderr</t>
  </si>
  <si>
    <t>Caimile Mabanga</t>
  </si>
  <si>
    <t>26.10.</t>
  </si>
  <si>
    <t>Měchurovi</t>
  </si>
  <si>
    <t>Palánová</t>
  </si>
  <si>
    <t>Pernecká</t>
  </si>
  <si>
    <t>Bronec</t>
  </si>
  <si>
    <t>Boháčková</t>
  </si>
  <si>
    <t>PLEMENO</t>
  </si>
  <si>
    <t>1. MÍSTO</t>
  </si>
  <si>
    <t>KATEGORIE</t>
  </si>
  <si>
    <t>PES / FENA</t>
  </si>
  <si>
    <t>BODY</t>
  </si>
  <si>
    <t>MAJITEL</t>
  </si>
  <si>
    <t>PES SENIOR</t>
  </si>
  <si>
    <t>Tomanová Ludmila</t>
  </si>
  <si>
    <t>FENA SENIOR</t>
  </si>
  <si>
    <t>Minařík Jiří</t>
  </si>
  <si>
    <t>Forejtková Eva</t>
  </si>
  <si>
    <t>Possum Creek's Atumpan</t>
  </si>
  <si>
    <t>ZRUŠENO</t>
  </si>
  <si>
    <t>Ptáčková Denisa</t>
  </si>
  <si>
    <t>Hynková Josefina</t>
  </si>
  <si>
    <t>Brandová Olga</t>
  </si>
  <si>
    <t>Janouchová Jolana</t>
  </si>
  <si>
    <t>Artemis Princess of Andromeda Terra</t>
  </si>
  <si>
    <t>Šalata Ondřej</t>
  </si>
  <si>
    <t>Vašíčková Kamila</t>
  </si>
  <si>
    <t>Sombrowski Tobias</t>
  </si>
  <si>
    <t>Pličková Iveta</t>
  </si>
  <si>
    <t>Zimová Zuzana</t>
  </si>
  <si>
    <t xml:space="preserve">Juřicovi </t>
  </si>
  <si>
    <t>STATISTIKA - počet psů, kteří se zúčastnili alespoň jednoho bodovacího dostihu</t>
  </si>
  <si>
    <t>plemeno</t>
  </si>
  <si>
    <t>počet účastníků závodů</t>
  </si>
  <si>
    <t xml:space="preserve"> ČR</t>
  </si>
  <si>
    <t>zahraničí</t>
  </si>
  <si>
    <t>dospělí</t>
  </si>
  <si>
    <t>senioři</t>
  </si>
  <si>
    <t>CELKEM ČR</t>
  </si>
  <si>
    <t>CELKEM</t>
  </si>
  <si>
    <t>Afgánský chrt</t>
  </si>
  <si>
    <t>Azawak</t>
  </si>
  <si>
    <t>Barzoj</t>
  </si>
  <si>
    <t>Deerhound</t>
  </si>
  <si>
    <t>Greyhound</t>
  </si>
  <si>
    <t>Irský vlkodav</t>
  </si>
  <si>
    <t>Italský chrtík</t>
  </si>
  <si>
    <t>Italský chrtík sprinter</t>
  </si>
  <si>
    <t>Polský chrt</t>
  </si>
  <si>
    <t>Maďarský chrt</t>
  </si>
  <si>
    <t>Saluki</t>
  </si>
  <si>
    <t>Sloughi</t>
  </si>
  <si>
    <t>Španělský galgo</t>
  </si>
  <si>
    <t>Whippet</t>
  </si>
  <si>
    <t>Whippet sprinter</t>
  </si>
  <si>
    <t>Dlouhosrstý vipet</t>
  </si>
  <si>
    <t>Basenji</t>
  </si>
  <si>
    <t>Faraonský pes</t>
  </si>
  <si>
    <t>Ibizský podenco</t>
  </si>
  <si>
    <t>Portugalský podengo</t>
  </si>
  <si>
    <t>Sicilský chrt</t>
  </si>
  <si>
    <t>body z minimálně tří závodů</t>
  </si>
  <si>
    <t>DOSTIHOVÝ VÍTĚZ 2020</t>
  </si>
  <si>
    <t>2. MÍSTO</t>
  </si>
  <si>
    <t>3. MÍSTO</t>
  </si>
  <si>
    <t>Tvarogová Barbora</t>
  </si>
  <si>
    <t>Ramešová Kateřina</t>
  </si>
  <si>
    <t>Orssio Bohemia Snap Dog</t>
  </si>
  <si>
    <t>Slavíčková Tereza</t>
  </si>
  <si>
    <t>Koťátková Aneta</t>
  </si>
  <si>
    <t>Afrodita Princess of Andromeda Terra</t>
  </si>
  <si>
    <t>Casino Royale Fancy  That</t>
  </si>
  <si>
    <t>Dostihová a coursingová komise vyhlašuje pořadí na prvních třech místech v jednotlivých kategoriích v soutěži Dostihový vítěz roku 2020. Vítězný pes/fena budou oceněni dne 16.1.2020 , místo bude upřesněno v emailu, který obdrží majitel vítěze.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</si>
</sst>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  <charset val="238"/>
    </font>
    <font>
      <sz val="8"/>
      <color rgb="FFC0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3" fillId="0" borderId="0"/>
    <xf numFmtId="44" fontId="13" fillId="0" borderId="0" applyFont="0" applyFill="0" applyBorder="0" applyAlignment="0" applyProtection="0"/>
    <xf numFmtId="0" fontId="17" fillId="0" borderId="0"/>
  </cellStyleXfs>
  <cellXfs count="3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9" fillId="3" borderId="1" xfId="0" applyFont="1" applyFill="1" applyBorder="1"/>
    <xf numFmtId="0" fontId="8" fillId="0" borderId="0" xfId="0" applyFont="1"/>
    <xf numFmtId="0" fontId="8" fillId="0" borderId="0" xfId="0" applyFont="1" applyBorder="1"/>
    <xf numFmtId="0" fontId="8" fillId="3" borderId="0" xfId="0" applyFont="1" applyFill="1" applyBorder="1"/>
    <xf numFmtId="0" fontId="14" fillId="2" borderId="1" xfId="0" applyFont="1" applyFill="1" applyBorder="1"/>
    <xf numFmtId="0" fontId="1" fillId="0" borderId="1" xfId="0" applyFont="1" applyFill="1" applyBorder="1"/>
    <xf numFmtId="0" fontId="9" fillId="0" borderId="1" xfId="0" applyFont="1" applyFill="1" applyBorder="1"/>
    <xf numFmtId="0" fontId="9" fillId="0" borderId="0" xfId="0" applyFont="1"/>
    <xf numFmtId="0" fontId="8" fillId="0" borderId="1" xfId="0" applyFont="1" applyFill="1" applyBorder="1"/>
    <xf numFmtId="0" fontId="8" fillId="3" borderId="1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2" xfId="0" applyFont="1" applyFill="1" applyBorder="1"/>
    <xf numFmtId="0" fontId="10" fillId="2" borderId="8" xfId="0" applyFont="1" applyFill="1" applyBorder="1" applyAlignment="1">
      <alignment horizontal="center"/>
    </xf>
    <xf numFmtId="0" fontId="1" fillId="0" borderId="4" xfId="0" applyFont="1" applyFill="1" applyBorder="1"/>
    <xf numFmtId="0" fontId="3" fillId="2" borderId="10" xfId="0" applyFont="1" applyFill="1" applyBorder="1"/>
    <xf numFmtId="0" fontId="16" fillId="3" borderId="1" xfId="0" applyFont="1" applyFill="1" applyBorder="1"/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11" fillId="0" borderId="1" xfId="0" applyFont="1" applyFill="1" applyBorder="1"/>
    <xf numFmtId="0" fontId="12" fillId="3" borderId="1" xfId="1" applyFont="1" applyFill="1" applyBorder="1"/>
    <xf numFmtId="0" fontId="19" fillId="0" borderId="12" xfId="3" applyFont="1" applyBorder="1"/>
    <xf numFmtId="0" fontId="20" fillId="0" borderId="13" xfId="0" applyFont="1" applyBorder="1"/>
    <xf numFmtId="0" fontId="8" fillId="2" borderId="1" xfId="0" applyFont="1" applyFill="1" applyBorder="1"/>
    <xf numFmtId="0" fontId="20" fillId="0" borderId="12" xfId="3" applyFont="1" applyBorder="1"/>
    <xf numFmtId="0" fontId="19" fillId="0" borderId="14" xfId="3" applyFont="1" applyBorder="1"/>
    <xf numFmtId="0" fontId="20" fillId="0" borderId="14" xfId="3" applyFont="1" applyBorder="1"/>
    <xf numFmtId="0" fontId="21" fillId="0" borderId="12" xfId="3" applyFont="1" applyBorder="1"/>
    <xf numFmtId="0" fontId="8" fillId="3" borderId="1" xfId="0" applyFont="1" applyFill="1" applyBorder="1"/>
    <xf numFmtId="0" fontId="22" fillId="0" borderId="0" xfId="0" applyFont="1"/>
    <xf numFmtId="0" fontId="2" fillId="0" borderId="0" xfId="0" applyFont="1"/>
    <xf numFmtId="0" fontId="19" fillId="0" borderId="0" xfId="3" applyFont="1"/>
    <xf numFmtId="0" fontId="24" fillId="0" borderId="0" xfId="0" applyFont="1"/>
    <xf numFmtId="0" fontId="23" fillId="0" borderId="0" xfId="0" applyFont="1"/>
    <xf numFmtId="0" fontId="24" fillId="0" borderId="1" xfId="0" applyFont="1" applyBorder="1"/>
    <xf numFmtId="0" fontId="9" fillId="0" borderId="0" xfId="0" applyFont="1" applyFill="1" applyBorder="1"/>
    <xf numFmtId="0" fontId="24" fillId="0" borderId="0" xfId="0" applyFont="1" applyFill="1" applyBorder="1"/>
    <xf numFmtId="0" fontId="14" fillId="3" borderId="0" xfId="0" applyFont="1" applyFill="1" applyBorder="1"/>
    <xf numFmtId="0" fontId="1" fillId="3" borderId="0" xfId="0" applyFont="1" applyFill="1"/>
    <xf numFmtId="0" fontId="0" fillId="3" borderId="0" xfId="0" applyFill="1"/>
    <xf numFmtId="0" fontId="8" fillId="3" borderId="0" xfId="0" applyFont="1" applyFill="1"/>
    <xf numFmtId="0" fontId="0" fillId="0" borderId="1" xfId="0" applyBorder="1"/>
    <xf numFmtId="0" fontId="24" fillId="0" borderId="3" xfId="0" applyFont="1" applyBorder="1"/>
    <xf numFmtId="0" fontId="4" fillId="3" borderId="0" xfId="0" applyFont="1" applyFill="1"/>
    <xf numFmtId="0" fontId="5" fillId="2" borderId="18" xfId="0" applyFont="1" applyFill="1" applyBorder="1"/>
    <xf numFmtId="0" fontId="5" fillId="2" borderId="19" xfId="0" applyFont="1" applyFill="1" applyBorder="1"/>
    <xf numFmtId="0" fontId="10" fillId="2" borderId="11" xfId="0" applyFont="1" applyFill="1" applyBorder="1" applyAlignment="1">
      <alignment horizontal="center"/>
    </xf>
    <xf numFmtId="0" fontId="5" fillId="2" borderId="20" xfId="0" applyFont="1" applyFill="1" applyBorder="1"/>
    <xf numFmtId="0" fontId="5" fillId="2" borderId="3" xfId="0" applyFont="1" applyFill="1" applyBorder="1"/>
    <xf numFmtId="0" fontId="10" fillId="2" borderId="21" xfId="0" applyFont="1" applyFill="1" applyBorder="1" applyAlignment="1">
      <alignment horizontal="center"/>
    </xf>
    <xf numFmtId="0" fontId="15" fillId="2" borderId="22" xfId="0" applyFont="1" applyFill="1" applyBorder="1" applyAlignment="1">
      <alignment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10" fillId="2" borderId="25" xfId="0" applyFont="1" applyFill="1" applyBorder="1" applyAlignment="1">
      <alignment horizontal="center" textRotation="90" wrapText="1"/>
    </xf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25" fillId="3" borderId="1" xfId="0" applyFont="1" applyFill="1" applyBorder="1"/>
    <xf numFmtId="0" fontId="12" fillId="0" borderId="1" xfId="0" applyFont="1" applyBorder="1"/>
    <xf numFmtId="0" fontId="9" fillId="0" borderId="26" xfId="0" applyFont="1" applyBorder="1"/>
    <xf numFmtId="0" fontId="19" fillId="0" borderId="27" xfId="3" applyFont="1" applyBorder="1"/>
    <xf numFmtId="0" fontId="27" fillId="3" borderId="1" xfId="0" applyFont="1" applyFill="1" applyBorder="1"/>
    <xf numFmtId="0" fontId="1" fillId="0" borderId="29" xfId="0" applyFont="1" applyFill="1" applyBorder="1"/>
    <xf numFmtId="0" fontId="1" fillId="0" borderId="29" xfId="0" applyFont="1" applyBorder="1"/>
    <xf numFmtId="0" fontId="9" fillId="3" borderId="29" xfId="0" applyFont="1" applyFill="1" applyBorder="1"/>
    <xf numFmtId="0" fontId="4" fillId="3" borderId="1" xfId="0" applyFont="1" applyFill="1" applyBorder="1"/>
    <xf numFmtId="0" fontId="30" fillId="0" borderId="12" xfId="3" applyFont="1" applyBorder="1"/>
    <xf numFmtId="0" fontId="9" fillId="0" borderId="29" xfId="0" applyFont="1" applyFill="1" applyBorder="1"/>
    <xf numFmtId="0" fontId="9" fillId="0" borderId="29" xfId="0" applyFont="1" applyBorder="1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9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right"/>
    </xf>
    <xf numFmtId="0" fontId="9" fillId="3" borderId="12" xfId="0" applyFont="1" applyFill="1" applyBorder="1"/>
    <xf numFmtId="0" fontId="18" fillId="0" borderId="1" xfId="3" applyFont="1" applyBorder="1"/>
    <xf numFmtId="0" fontId="9" fillId="0" borderId="12" xfId="0" applyFont="1" applyFill="1" applyBorder="1"/>
    <xf numFmtId="0" fontId="20" fillId="0" borderId="1" xfId="3" applyFont="1" applyBorder="1"/>
    <xf numFmtId="0" fontId="19" fillId="0" borderId="1" xfId="3" applyFont="1" applyBorder="1"/>
    <xf numFmtId="0" fontId="19" fillId="3" borderId="1" xfId="3" applyFont="1" applyFill="1" applyBorder="1"/>
    <xf numFmtId="0" fontId="25" fillId="3" borderId="29" xfId="0" applyFont="1" applyFill="1" applyBorder="1"/>
    <xf numFmtId="0" fontId="25" fillId="3" borderId="28" xfId="0" applyFont="1" applyFill="1" applyBorder="1"/>
    <xf numFmtId="0" fontId="21" fillId="0" borderId="0" xfId="3" applyFont="1" applyBorder="1"/>
    <xf numFmtId="0" fontId="9" fillId="3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3" borderId="29" xfId="0" applyFont="1" applyFill="1" applyBorder="1"/>
    <xf numFmtId="0" fontId="1" fillId="3" borderId="29" xfId="0" applyFont="1" applyFill="1" applyBorder="1" applyAlignment="1">
      <alignment horizontal="right"/>
    </xf>
    <xf numFmtId="0" fontId="19" fillId="0" borderId="29" xfId="3" applyFont="1" applyBorder="1"/>
    <xf numFmtId="0" fontId="20" fillId="0" borderId="12" xfId="0" applyFont="1" applyBorder="1"/>
    <xf numFmtId="0" fontId="9" fillId="0" borderId="13" xfId="0" applyFont="1" applyFill="1" applyBorder="1"/>
    <xf numFmtId="0" fontId="9" fillId="0" borderId="15" xfId="0" applyFont="1" applyFill="1" applyBorder="1"/>
    <xf numFmtId="0" fontId="9" fillId="0" borderId="14" xfId="0" applyFont="1" applyFill="1" applyBorder="1"/>
    <xf numFmtId="0" fontId="9" fillId="3" borderId="13" xfId="0" applyFont="1" applyFill="1" applyBorder="1"/>
    <xf numFmtId="0" fontId="19" fillId="3" borderId="1" xfId="0" applyFont="1" applyFill="1" applyBorder="1"/>
    <xf numFmtId="0" fontId="9" fillId="0" borderId="29" xfId="0" applyFont="1" applyFill="1" applyBorder="1" applyAlignment="1">
      <alignment horizontal="right"/>
    </xf>
    <xf numFmtId="0" fontId="14" fillId="2" borderId="29" xfId="0" applyFont="1" applyFill="1" applyBorder="1"/>
    <xf numFmtId="0" fontId="20" fillId="0" borderId="16" xfId="3" applyFont="1" applyBorder="1"/>
    <xf numFmtId="0" fontId="21" fillId="0" borderId="29" xfId="3" applyFont="1" applyBorder="1"/>
    <xf numFmtId="0" fontId="19" fillId="0" borderId="17" xfId="3" applyFont="1" applyBorder="1"/>
    <xf numFmtId="0" fontId="4" fillId="3" borderId="29" xfId="0" applyFont="1" applyFill="1" applyBorder="1"/>
    <xf numFmtId="0" fontId="1" fillId="0" borderId="17" xfId="0" applyFont="1" applyBorder="1"/>
    <xf numFmtId="0" fontId="27" fillId="3" borderId="29" xfId="0" applyFont="1" applyFill="1" applyBorder="1"/>
    <xf numFmtId="0" fontId="8" fillId="0" borderId="29" xfId="0" applyFont="1" applyFill="1" applyBorder="1"/>
    <xf numFmtId="0" fontId="8" fillId="0" borderId="29" xfId="0" applyFont="1" applyFill="1" applyBorder="1" applyAlignment="1">
      <alignment horizontal="right"/>
    </xf>
    <xf numFmtId="0" fontId="9" fillId="0" borderId="12" xfId="0" applyFont="1" applyBorder="1"/>
    <xf numFmtId="0" fontId="25" fillId="3" borderId="15" xfId="0" applyFont="1" applyFill="1" applyBorder="1"/>
    <xf numFmtId="0" fontId="20" fillId="0" borderId="29" xfId="3" applyFont="1" applyBorder="1"/>
    <xf numFmtId="0" fontId="32" fillId="0" borderId="0" xfId="0" applyFont="1"/>
    <xf numFmtId="0" fontId="26" fillId="3" borderId="0" xfId="0" applyFont="1" applyFill="1"/>
    <xf numFmtId="0" fontId="34" fillId="3" borderId="32" xfId="0" applyFont="1" applyFill="1" applyBorder="1" applyAlignment="1">
      <alignment vertical="center"/>
    </xf>
    <xf numFmtId="0" fontId="32" fillId="3" borderId="30" xfId="0" applyFont="1" applyFill="1" applyBorder="1" applyAlignment="1">
      <alignment vertical="center"/>
    </xf>
    <xf numFmtId="0" fontId="36" fillId="0" borderId="37" xfId="0" applyFont="1" applyBorder="1"/>
    <xf numFmtId="0" fontId="36" fillId="0" borderId="30" xfId="0" applyFont="1" applyBorder="1"/>
    <xf numFmtId="0" fontId="35" fillId="3" borderId="48" xfId="0" applyFont="1" applyFill="1" applyBorder="1" applyAlignment="1">
      <alignment horizontal="left" vertical="center" wrapText="1"/>
    </xf>
    <xf numFmtId="0" fontId="36" fillId="0" borderId="49" xfId="0" applyFont="1" applyBorder="1"/>
    <xf numFmtId="0" fontId="36" fillId="0" borderId="53" xfId="0" applyFont="1" applyBorder="1"/>
    <xf numFmtId="0" fontId="36" fillId="0" borderId="23" xfId="0" applyFont="1" applyBorder="1"/>
    <xf numFmtId="0" fontId="36" fillId="0" borderId="59" xfId="0" applyFont="1" applyBorder="1"/>
    <xf numFmtId="0" fontId="36" fillId="0" borderId="61" xfId="0" applyFont="1" applyBorder="1"/>
    <xf numFmtId="0" fontId="36" fillId="0" borderId="62" xfId="0" applyFont="1" applyBorder="1"/>
    <xf numFmtId="0" fontId="34" fillId="0" borderId="0" xfId="0" applyFont="1"/>
    <xf numFmtId="0" fontId="34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2" fillId="3" borderId="0" xfId="0" applyFont="1" applyFill="1" applyAlignment="1">
      <alignment wrapText="1"/>
    </xf>
    <xf numFmtId="0" fontId="37" fillId="0" borderId="0" xfId="0" applyFont="1"/>
    <xf numFmtId="0" fontId="24" fillId="2" borderId="25" xfId="0" applyFont="1" applyFill="1" applyBorder="1" applyAlignment="1">
      <alignment horizontal="center" textRotation="90" wrapText="1"/>
    </xf>
    <xf numFmtId="0" fontId="9" fillId="4" borderId="1" xfId="0" applyFont="1" applyFill="1" applyBorder="1"/>
    <xf numFmtId="0" fontId="35" fillId="3" borderId="31" xfId="0" applyFont="1" applyFill="1" applyBorder="1" applyAlignment="1">
      <alignment horizontal="left" vertical="center" wrapText="1"/>
    </xf>
    <xf numFmtId="0" fontId="19" fillId="4" borderId="12" xfId="3" applyFont="1" applyFill="1" applyBorder="1"/>
    <xf numFmtId="0" fontId="19" fillId="4" borderId="1" xfId="3" applyFont="1" applyFill="1" applyBorder="1"/>
    <xf numFmtId="0" fontId="1" fillId="4" borderId="1" xfId="0" applyFont="1" applyFill="1" applyBorder="1"/>
    <xf numFmtId="0" fontId="21" fillId="4" borderId="12" xfId="3" applyFont="1" applyFill="1" applyBorder="1"/>
    <xf numFmtId="0" fontId="38" fillId="3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39" fillId="2" borderId="0" xfId="0" applyFont="1" applyFill="1" applyAlignment="1">
      <alignment horizontal="left" wrapText="1"/>
    </xf>
    <xf numFmtId="0" fontId="40" fillId="2" borderId="5" xfId="0" applyFont="1" applyFill="1" applyBorder="1" applyAlignment="1">
      <alignment horizontal="center" wrapText="1"/>
    </xf>
    <xf numFmtId="0" fontId="4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10" fillId="5" borderId="4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41" fillId="2" borderId="63" xfId="0" applyFont="1" applyFill="1" applyBorder="1" applyAlignment="1">
      <alignment horizontal="center" wrapText="1"/>
    </xf>
    <xf numFmtId="0" fontId="41" fillId="2" borderId="4" xfId="0" applyFont="1" applyFill="1" applyBorder="1" applyAlignment="1">
      <alignment horizontal="center" wrapText="1"/>
    </xf>
    <xf numFmtId="0" fontId="10" fillId="3" borderId="64" xfId="0" applyFont="1" applyFill="1" applyBorder="1" applyAlignment="1">
      <alignment horizontal="left" wrapText="1"/>
    </xf>
    <xf numFmtId="0" fontId="10" fillId="5" borderId="65" xfId="0" applyFont="1" applyFill="1" applyBorder="1" applyAlignment="1">
      <alignment horizontal="center" wrapText="1"/>
    </xf>
    <xf numFmtId="0" fontId="10" fillId="6" borderId="66" xfId="0" applyFont="1" applyFill="1" applyBorder="1" applyAlignment="1">
      <alignment horizontal="center" wrapText="1"/>
    </xf>
    <xf numFmtId="0" fontId="10" fillId="3" borderId="67" xfId="0" applyFont="1" applyFill="1" applyBorder="1" applyAlignment="1">
      <alignment horizontal="center" wrapText="1"/>
    </xf>
    <xf numFmtId="0" fontId="10" fillId="6" borderId="67" xfId="0" applyFont="1" applyFill="1" applyBorder="1" applyAlignment="1">
      <alignment horizontal="center" wrapText="1"/>
    </xf>
    <xf numFmtId="0" fontId="10" fillId="3" borderId="68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37" xfId="0" applyFont="1" applyFill="1" applyBorder="1" applyAlignment="1">
      <alignment horizontal="left" wrapText="1"/>
    </xf>
    <xf numFmtId="0" fontId="10" fillId="5" borderId="69" xfId="0" applyFont="1" applyFill="1" applyBorder="1" applyAlignment="1">
      <alignment horizontal="center" wrapText="1"/>
    </xf>
    <xf numFmtId="0" fontId="10" fillId="6" borderId="70" xfId="0" applyFont="1" applyFill="1" applyBorder="1" applyAlignment="1">
      <alignment horizontal="center" wrapText="1"/>
    </xf>
    <xf numFmtId="0" fontId="10" fillId="3" borderId="71" xfId="0" applyFont="1" applyFill="1" applyBorder="1" applyAlignment="1">
      <alignment horizontal="center" wrapText="1"/>
    </xf>
    <xf numFmtId="0" fontId="10" fillId="6" borderId="71" xfId="0" applyFont="1" applyFill="1" applyBorder="1" applyAlignment="1">
      <alignment horizontal="center" wrapText="1"/>
    </xf>
    <xf numFmtId="0" fontId="41" fillId="3" borderId="72" xfId="0" applyFont="1" applyFill="1" applyBorder="1" applyAlignment="1">
      <alignment horizontal="center"/>
    </xf>
    <xf numFmtId="0" fontId="41" fillId="5" borderId="69" xfId="0" applyFont="1" applyFill="1" applyBorder="1" applyAlignment="1">
      <alignment horizontal="center" wrapText="1"/>
    </xf>
    <xf numFmtId="0" fontId="41" fillId="6" borderId="70" xfId="0" applyFont="1" applyFill="1" applyBorder="1" applyAlignment="1">
      <alignment horizontal="center" wrapText="1"/>
    </xf>
    <xf numFmtId="0" fontId="41" fillId="3" borderId="69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 wrapText="1"/>
    </xf>
    <xf numFmtId="0" fontId="10" fillId="5" borderId="22" xfId="0" applyFont="1" applyFill="1" applyBorder="1" applyAlignment="1">
      <alignment horizontal="center" wrapText="1"/>
    </xf>
    <xf numFmtId="0" fontId="10" fillId="6" borderId="73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 wrapText="1"/>
    </xf>
    <xf numFmtId="0" fontId="10" fillId="5" borderId="2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41" fillId="3" borderId="74" xfId="0" applyFont="1" applyFill="1" applyBorder="1" applyAlignment="1">
      <alignment horizontal="center"/>
    </xf>
    <xf numFmtId="0" fontId="41" fillId="5" borderId="22" xfId="0" applyFont="1" applyFill="1" applyBorder="1" applyAlignment="1">
      <alignment horizontal="center" wrapText="1"/>
    </xf>
    <xf numFmtId="0" fontId="41" fillId="6" borderId="73" xfId="0" applyFont="1" applyFill="1" applyBorder="1" applyAlignment="1">
      <alignment horizontal="center" wrapText="1"/>
    </xf>
    <xf numFmtId="0" fontId="41" fillId="3" borderId="22" xfId="0" applyFont="1" applyFill="1" applyBorder="1" applyAlignment="1">
      <alignment horizontal="center"/>
    </xf>
    <xf numFmtId="0" fontId="10" fillId="3" borderId="23" xfId="0" applyFont="1" applyFill="1" applyBorder="1"/>
    <xf numFmtId="0" fontId="10" fillId="3" borderId="75" xfId="0" applyFont="1" applyFill="1" applyBorder="1" applyAlignment="1">
      <alignment horizontal="left" wrapText="1"/>
    </xf>
    <xf numFmtId="0" fontId="10" fillId="5" borderId="76" xfId="0" applyFont="1" applyFill="1" applyBorder="1" applyAlignment="1">
      <alignment horizontal="center" wrapText="1"/>
    </xf>
    <xf numFmtId="0" fontId="10" fillId="6" borderId="77" xfId="0" applyFont="1" applyFill="1" applyBorder="1" applyAlignment="1">
      <alignment horizontal="center"/>
    </xf>
    <xf numFmtId="0" fontId="10" fillId="3" borderId="75" xfId="0" applyFont="1" applyFill="1" applyBorder="1" applyAlignment="1">
      <alignment horizontal="center" wrapText="1"/>
    </xf>
    <xf numFmtId="0" fontId="10" fillId="5" borderId="76" xfId="0" applyFont="1" applyFill="1" applyBorder="1" applyAlignment="1">
      <alignment horizontal="center"/>
    </xf>
    <xf numFmtId="0" fontId="10" fillId="6" borderId="75" xfId="0" applyFont="1" applyFill="1" applyBorder="1" applyAlignment="1">
      <alignment horizontal="center"/>
    </xf>
    <xf numFmtId="0" fontId="41" fillId="3" borderId="78" xfId="0" applyFont="1" applyFill="1" applyBorder="1" applyAlignment="1">
      <alignment horizontal="center"/>
    </xf>
    <xf numFmtId="0" fontId="41" fillId="5" borderId="76" xfId="0" applyFont="1" applyFill="1" applyBorder="1" applyAlignment="1">
      <alignment horizontal="center" wrapText="1"/>
    </xf>
    <xf numFmtId="0" fontId="41" fillId="6" borderId="77" xfId="0" applyFont="1" applyFill="1" applyBorder="1" applyAlignment="1">
      <alignment horizontal="center" wrapText="1"/>
    </xf>
    <xf numFmtId="0" fontId="41" fillId="3" borderId="76" xfId="0" applyFont="1" applyFill="1" applyBorder="1" applyAlignment="1">
      <alignment horizontal="center"/>
    </xf>
    <xf numFmtId="0" fontId="32" fillId="4" borderId="34" xfId="0" applyFont="1" applyFill="1" applyBorder="1" applyAlignment="1">
      <alignment horizontal="center" wrapText="1"/>
    </xf>
    <xf numFmtId="0" fontId="32" fillId="4" borderId="30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 wrapText="1"/>
    </xf>
    <xf numFmtId="0" fontId="35" fillId="4" borderId="54" xfId="0" applyFont="1" applyFill="1" applyBorder="1" applyAlignment="1">
      <alignment wrapText="1"/>
    </xf>
    <xf numFmtId="0" fontId="26" fillId="4" borderId="55" xfId="0" applyFont="1" applyFill="1" applyBorder="1" applyAlignment="1">
      <alignment horizontal="center"/>
    </xf>
    <xf numFmtId="0" fontId="26" fillId="4" borderId="40" xfId="0" applyFont="1" applyFill="1" applyBorder="1" applyAlignment="1">
      <alignment wrapText="1"/>
    </xf>
    <xf numFmtId="0" fontId="35" fillId="4" borderId="56" xfId="0" applyFont="1" applyFill="1" applyBorder="1" applyAlignment="1">
      <alignment wrapText="1"/>
    </xf>
    <xf numFmtId="0" fontId="26" fillId="4" borderId="25" xfId="0" applyFont="1" applyFill="1" applyBorder="1" applyAlignment="1">
      <alignment horizontal="center"/>
    </xf>
    <xf numFmtId="0" fontId="26" fillId="4" borderId="43" xfId="0" applyFont="1" applyFill="1" applyBorder="1" applyAlignment="1">
      <alignment wrapText="1"/>
    </xf>
    <xf numFmtId="0" fontId="35" fillId="4" borderId="42" xfId="0" applyFont="1" applyFill="1" applyBorder="1" applyAlignment="1">
      <alignment wrapText="1"/>
    </xf>
    <xf numFmtId="0" fontId="26" fillId="4" borderId="57" xfId="0" applyFont="1" applyFill="1" applyBorder="1" applyAlignment="1">
      <alignment horizontal="center"/>
    </xf>
    <xf numFmtId="0" fontId="26" fillId="4" borderId="44" xfId="0" applyFont="1" applyFill="1" applyBorder="1" applyAlignment="1">
      <alignment wrapText="1"/>
    </xf>
    <xf numFmtId="0" fontId="35" fillId="4" borderId="38" xfId="0" applyFont="1" applyFill="1" applyBorder="1" applyAlignment="1">
      <alignment wrapText="1"/>
    </xf>
    <xf numFmtId="0" fontId="26" fillId="4" borderId="39" xfId="0" applyFont="1" applyFill="1" applyBorder="1" applyAlignment="1">
      <alignment horizontal="center"/>
    </xf>
    <xf numFmtId="0" fontId="26" fillId="4" borderId="41" xfId="0" applyFont="1" applyFill="1" applyBorder="1" applyAlignment="1">
      <alignment wrapText="1"/>
    </xf>
    <xf numFmtId="0" fontId="35" fillId="4" borderId="45" xfId="0" applyFont="1" applyFill="1" applyBorder="1" applyAlignment="1">
      <alignment wrapText="1"/>
    </xf>
    <xf numFmtId="0" fontId="26" fillId="4" borderId="46" xfId="0" applyFont="1" applyFill="1" applyBorder="1" applyAlignment="1">
      <alignment horizontal="center"/>
    </xf>
    <xf numFmtId="0" fontId="26" fillId="4" borderId="47" xfId="0" applyFont="1" applyFill="1" applyBorder="1" applyAlignment="1">
      <alignment wrapText="1"/>
    </xf>
    <xf numFmtId="0" fontId="35" fillId="4" borderId="50" xfId="0" applyFont="1" applyFill="1" applyBorder="1" applyAlignment="1">
      <alignment wrapTex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wrapText="1"/>
    </xf>
    <xf numFmtId="0" fontId="32" fillId="2" borderId="34" xfId="0" applyFont="1" applyFill="1" applyBorder="1" applyAlignment="1">
      <alignment horizontal="center" wrapText="1"/>
    </xf>
    <xf numFmtId="0" fontId="32" fillId="2" borderId="30" xfId="0" applyFont="1" applyFill="1" applyBorder="1" applyAlignment="1">
      <alignment horizontal="center"/>
    </xf>
    <xf numFmtId="0" fontId="32" fillId="2" borderId="36" xfId="0" applyFont="1" applyFill="1" applyBorder="1" applyAlignment="1">
      <alignment horizontal="center" wrapText="1"/>
    </xf>
    <xf numFmtId="0" fontId="26" fillId="2" borderId="55" xfId="0" applyFont="1" applyFill="1" applyBorder="1" applyAlignment="1">
      <alignment horizontal="center"/>
    </xf>
    <xf numFmtId="0" fontId="26" fillId="2" borderId="43" xfId="0" applyFont="1" applyFill="1" applyBorder="1" applyAlignment="1">
      <alignment wrapText="1"/>
    </xf>
    <xf numFmtId="0" fontId="35" fillId="2" borderId="56" xfId="0" applyFont="1" applyFill="1" applyBorder="1" applyAlignment="1">
      <alignment wrapText="1"/>
    </xf>
    <xf numFmtId="0" fontId="26" fillId="2" borderId="25" xfId="0" applyFont="1" applyFill="1" applyBorder="1" applyAlignment="1">
      <alignment horizontal="center"/>
    </xf>
    <xf numFmtId="0" fontId="35" fillId="2" borderId="42" xfId="0" applyFont="1" applyFill="1" applyBorder="1" applyAlignment="1">
      <alignment wrapText="1"/>
    </xf>
    <xf numFmtId="0" fontId="26" fillId="2" borderId="57" xfId="0" applyFont="1" applyFill="1" applyBorder="1" applyAlignment="1">
      <alignment horizontal="center"/>
    </xf>
    <xf numFmtId="0" fontId="26" fillId="2" borderId="44" xfId="0" applyFont="1" applyFill="1" applyBorder="1" applyAlignment="1">
      <alignment wrapText="1"/>
    </xf>
    <xf numFmtId="0" fontId="35" fillId="2" borderId="38" xfId="0" applyFont="1" applyFill="1" applyBorder="1" applyAlignment="1">
      <alignment wrapText="1"/>
    </xf>
    <xf numFmtId="0" fontId="26" fillId="2" borderId="39" xfId="0" applyFont="1" applyFill="1" applyBorder="1" applyAlignment="1">
      <alignment horizontal="center"/>
    </xf>
    <xf numFmtId="0" fontId="26" fillId="2" borderId="41" xfId="0" applyFont="1" applyFill="1" applyBorder="1" applyAlignment="1">
      <alignment wrapText="1"/>
    </xf>
    <xf numFmtId="0" fontId="35" fillId="2" borderId="45" xfId="0" applyFont="1" applyFill="1" applyBorder="1" applyAlignment="1">
      <alignment wrapText="1"/>
    </xf>
    <xf numFmtId="0" fontId="26" fillId="2" borderId="46" xfId="0" applyFont="1" applyFill="1" applyBorder="1" applyAlignment="1">
      <alignment horizontal="center"/>
    </xf>
    <xf numFmtId="0" fontId="26" fillId="2" borderId="47" xfId="0" applyFont="1" applyFill="1" applyBorder="1" applyAlignment="1">
      <alignment wrapText="1"/>
    </xf>
    <xf numFmtId="0" fontId="35" fillId="2" borderId="50" xfId="0" applyFont="1" applyFill="1" applyBorder="1" applyAlignment="1">
      <alignment wrapText="1"/>
    </xf>
    <xf numFmtId="0" fontId="26" fillId="2" borderId="51" xfId="0" applyFont="1" applyFill="1" applyBorder="1" applyAlignment="1">
      <alignment horizontal="center"/>
    </xf>
    <xf numFmtId="0" fontId="26" fillId="2" borderId="52" xfId="0" applyFont="1" applyFill="1" applyBorder="1" applyAlignment="1">
      <alignment wrapText="1"/>
    </xf>
    <xf numFmtId="0" fontId="35" fillId="2" borderId="54" xfId="0" applyFont="1" applyFill="1" applyBorder="1" applyAlignment="1">
      <alignment wrapText="1"/>
    </xf>
    <xf numFmtId="0" fontId="26" fillId="2" borderId="40" xfId="0" applyFont="1" applyFill="1" applyBorder="1" applyAlignment="1">
      <alignment wrapText="1"/>
    </xf>
    <xf numFmtId="0" fontId="32" fillId="7" borderId="34" xfId="0" applyFont="1" applyFill="1" applyBorder="1" applyAlignment="1">
      <alignment horizontal="center" wrapText="1"/>
    </xf>
    <xf numFmtId="0" fontId="32" fillId="7" borderId="30" xfId="0" applyFont="1" applyFill="1" applyBorder="1" applyAlignment="1">
      <alignment horizontal="center"/>
    </xf>
    <xf numFmtId="0" fontId="32" fillId="7" borderId="36" xfId="0" applyFont="1" applyFill="1" applyBorder="1" applyAlignment="1">
      <alignment horizontal="center" wrapText="1"/>
    </xf>
    <xf numFmtId="0" fontId="35" fillId="7" borderId="54" xfId="0" applyFont="1" applyFill="1" applyBorder="1" applyAlignment="1">
      <alignment wrapText="1"/>
    </xf>
    <xf numFmtId="0" fontId="26" fillId="7" borderId="55" xfId="0" applyFont="1" applyFill="1" applyBorder="1" applyAlignment="1">
      <alignment horizontal="center"/>
    </xf>
    <xf numFmtId="0" fontId="26" fillId="7" borderId="40" xfId="0" applyFont="1" applyFill="1" applyBorder="1" applyAlignment="1">
      <alignment wrapText="1"/>
    </xf>
    <xf numFmtId="0" fontId="35" fillId="7" borderId="56" xfId="0" applyFont="1" applyFill="1" applyBorder="1" applyAlignment="1">
      <alignment wrapText="1"/>
    </xf>
    <xf numFmtId="0" fontId="26" fillId="7" borderId="25" xfId="0" applyFont="1" applyFill="1" applyBorder="1" applyAlignment="1">
      <alignment horizontal="center"/>
    </xf>
    <xf numFmtId="0" fontId="26" fillId="7" borderId="43" xfId="0" applyFont="1" applyFill="1" applyBorder="1" applyAlignment="1">
      <alignment wrapText="1"/>
    </xf>
    <xf numFmtId="0" fontId="35" fillId="7" borderId="42" xfId="0" applyFont="1" applyFill="1" applyBorder="1" applyAlignment="1">
      <alignment wrapText="1"/>
    </xf>
    <xf numFmtId="0" fontId="26" fillId="7" borderId="57" xfId="0" applyFont="1" applyFill="1" applyBorder="1" applyAlignment="1">
      <alignment horizontal="center"/>
    </xf>
    <xf numFmtId="0" fontId="26" fillId="7" borderId="44" xfId="0" applyFont="1" applyFill="1" applyBorder="1" applyAlignment="1">
      <alignment wrapText="1"/>
    </xf>
    <xf numFmtId="0" fontId="35" fillId="7" borderId="38" xfId="0" applyFont="1" applyFill="1" applyBorder="1" applyAlignment="1">
      <alignment wrapText="1"/>
    </xf>
    <xf numFmtId="0" fontId="26" fillId="7" borderId="39" xfId="0" applyFont="1" applyFill="1" applyBorder="1" applyAlignment="1">
      <alignment horizontal="center"/>
    </xf>
    <xf numFmtId="0" fontId="26" fillId="7" borderId="41" xfId="0" applyFont="1" applyFill="1" applyBorder="1" applyAlignment="1">
      <alignment wrapText="1"/>
    </xf>
    <xf numFmtId="0" fontId="35" fillId="7" borderId="45" xfId="0" applyFont="1" applyFill="1" applyBorder="1" applyAlignment="1">
      <alignment wrapText="1"/>
    </xf>
    <xf numFmtId="0" fontId="26" fillId="7" borderId="46" xfId="0" applyFont="1" applyFill="1" applyBorder="1" applyAlignment="1">
      <alignment horizontal="center"/>
    </xf>
    <xf numFmtId="0" fontId="26" fillId="7" borderId="47" xfId="0" applyFont="1" applyFill="1" applyBorder="1" applyAlignment="1">
      <alignment wrapText="1"/>
    </xf>
    <xf numFmtId="0" fontId="35" fillId="7" borderId="50" xfId="0" applyFont="1" applyFill="1" applyBorder="1" applyAlignment="1">
      <alignment wrapText="1"/>
    </xf>
    <xf numFmtId="0" fontId="26" fillId="7" borderId="51" xfId="0" applyFont="1" applyFill="1" applyBorder="1" applyAlignment="1">
      <alignment horizontal="center"/>
    </xf>
    <xf numFmtId="0" fontId="26" fillId="7" borderId="52" xfId="0" applyFont="1" applyFill="1" applyBorder="1" applyAlignment="1">
      <alignment wrapText="1"/>
    </xf>
    <xf numFmtId="0" fontId="35" fillId="4" borderId="81" xfId="0" applyFont="1" applyFill="1" applyBorder="1" applyAlignment="1">
      <alignment wrapText="1"/>
    </xf>
    <xf numFmtId="0" fontId="26" fillId="4" borderId="82" xfId="0" applyFont="1" applyFill="1" applyBorder="1" applyAlignment="1">
      <alignment horizontal="center"/>
    </xf>
    <xf numFmtId="0" fontId="26" fillId="4" borderId="83" xfId="0" applyFont="1" applyFill="1" applyBorder="1" applyAlignment="1">
      <alignment wrapText="1"/>
    </xf>
    <xf numFmtId="0" fontId="35" fillId="2" borderId="81" xfId="0" applyFont="1" applyFill="1" applyBorder="1" applyAlignment="1">
      <alignment wrapText="1"/>
    </xf>
    <xf numFmtId="0" fontId="26" fillId="2" borderId="82" xfId="0" applyFont="1" applyFill="1" applyBorder="1" applyAlignment="1">
      <alignment horizontal="center"/>
    </xf>
    <xf numFmtId="0" fontId="26" fillId="2" borderId="83" xfId="0" applyFont="1" applyFill="1" applyBorder="1" applyAlignment="1">
      <alignment wrapText="1"/>
    </xf>
    <xf numFmtId="0" fontId="26" fillId="7" borderId="82" xfId="0" applyFont="1" applyFill="1" applyBorder="1" applyAlignment="1">
      <alignment horizontal="center"/>
    </xf>
    <xf numFmtId="0" fontId="26" fillId="7" borderId="83" xfId="0" applyFont="1" applyFill="1" applyBorder="1" applyAlignment="1">
      <alignment wrapText="1"/>
    </xf>
    <xf numFmtId="0" fontId="26" fillId="2" borderId="84" xfId="0" applyFont="1" applyFill="1" applyBorder="1" applyAlignment="1">
      <alignment horizontal="center"/>
    </xf>
    <xf numFmtId="0" fontId="34" fillId="2" borderId="38" xfId="0" applyFont="1" applyFill="1" applyBorder="1"/>
    <xf numFmtId="0" fontId="35" fillId="3" borderId="58" xfId="0" applyFont="1" applyFill="1" applyBorder="1" applyAlignment="1">
      <alignment horizontal="left" vertical="center" wrapText="1"/>
    </xf>
    <xf numFmtId="0" fontId="35" fillId="3" borderId="60" xfId="0" applyFont="1" applyFill="1" applyBorder="1" applyAlignment="1">
      <alignment horizontal="left" vertical="center" wrapText="1"/>
    </xf>
    <xf numFmtId="0" fontId="35" fillId="3" borderId="31" xfId="0" applyFont="1" applyFill="1" applyBorder="1" applyAlignment="1">
      <alignment horizontal="left" vertical="center" wrapText="1"/>
    </xf>
    <xf numFmtId="0" fontId="35" fillId="3" borderId="35" xfId="0" applyFont="1" applyFill="1" applyBorder="1" applyAlignment="1">
      <alignment horizontal="left" vertical="center" wrapText="1"/>
    </xf>
    <xf numFmtId="0" fontId="35" fillId="3" borderId="34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wrapText="1"/>
    </xf>
    <xf numFmtId="0" fontId="32" fillId="3" borderId="34" xfId="0" applyFont="1" applyFill="1" applyBorder="1" applyAlignment="1">
      <alignment horizontal="left" wrapText="1"/>
    </xf>
    <xf numFmtId="0" fontId="34" fillId="4" borderId="31" xfId="0" applyFont="1" applyFill="1" applyBorder="1" applyAlignment="1">
      <alignment horizontal="center"/>
    </xf>
    <xf numFmtId="0" fontId="34" fillId="4" borderId="32" xfId="0" applyFont="1" applyFill="1" applyBorder="1" applyAlignment="1">
      <alignment horizontal="center"/>
    </xf>
    <xf numFmtId="0" fontId="34" fillId="4" borderId="33" xfId="0" applyFont="1" applyFill="1" applyBorder="1" applyAlignment="1">
      <alignment horizontal="center"/>
    </xf>
    <xf numFmtId="0" fontId="31" fillId="3" borderId="0" xfId="0" applyFont="1" applyFill="1" applyAlignment="1">
      <alignment horizontal="center" vertical="center"/>
    </xf>
    <xf numFmtId="0" fontId="34" fillId="2" borderId="31" xfId="0" applyFont="1" applyFill="1" applyBorder="1" applyAlignment="1">
      <alignment horizontal="center"/>
    </xf>
    <xf numFmtId="0" fontId="34" fillId="2" borderId="32" xfId="0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/>
    </xf>
    <xf numFmtId="0" fontId="34" fillId="7" borderId="31" xfId="0" applyFont="1" applyFill="1" applyBorder="1" applyAlignment="1">
      <alignment horizontal="center"/>
    </xf>
    <xf numFmtId="0" fontId="34" fillId="7" borderId="32" xfId="0" applyFont="1" applyFill="1" applyBorder="1" applyAlignment="1">
      <alignment horizontal="center"/>
    </xf>
    <xf numFmtId="0" fontId="34" fillId="7" borderId="33" xfId="0" applyFont="1" applyFill="1" applyBorder="1" applyAlignment="1">
      <alignment horizontal="center"/>
    </xf>
    <xf numFmtId="0" fontId="36" fillId="0" borderId="79" xfId="0" applyFont="1" applyBorder="1" applyAlignment="1">
      <alignment horizontal="left" vertical="center"/>
    </xf>
    <xf numFmtId="0" fontId="36" fillId="0" borderId="80" xfId="0" applyFont="1" applyBorder="1" applyAlignment="1">
      <alignment horizontal="left" vertical="center"/>
    </xf>
    <xf numFmtId="0" fontId="35" fillId="7" borderId="81" xfId="0" applyFont="1" applyFill="1" applyBorder="1" applyAlignment="1">
      <alignment horizontal="left" wrapText="1"/>
    </xf>
    <xf numFmtId="0" fontId="35" fillId="7" borderId="54" xfId="0" applyFont="1" applyFill="1" applyBorder="1" applyAlignment="1">
      <alignment horizontal="left" wrapText="1"/>
    </xf>
    <xf numFmtId="0" fontId="39" fillId="2" borderId="4" xfId="0" applyFont="1" applyFill="1" applyBorder="1" applyAlignment="1">
      <alignment horizontal="center" wrapText="1"/>
    </xf>
    <xf numFmtId="0" fontId="39" fillId="2" borderId="0" xfId="0" applyFont="1" applyFill="1" applyAlignment="1">
      <alignment horizontal="center" wrapText="1"/>
    </xf>
    <xf numFmtId="0" fontId="39" fillId="2" borderId="5" xfId="0" applyFont="1" applyFill="1" applyBorder="1" applyAlignment="1">
      <alignment horizontal="center" wrapText="1"/>
    </xf>
    <xf numFmtId="0" fontId="40" fillId="2" borderId="4" xfId="0" applyFont="1" applyFill="1" applyBorder="1" applyAlignment="1">
      <alignment horizontal="center" wrapText="1"/>
    </xf>
    <xf numFmtId="0" fontId="40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6" fillId="2" borderId="2" xfId="0" applyFont="1" applyFill="1" applyBorder="1" applyAlignment="1">
      <alignment horizontal="center" textRotation="90" wrapText="1"/>
    </xf>
    <xf numFmtId="0" fontId="6" fillId="2" borderId="0" xfId="0" applyFont="1" applyFill="1" applyBorder="1" applyAlignment="1">
      <alignment horizontal="center" textRotation="90" wrapText="1"/>
    </xf>
    <xf numFmtId="0" fontId="6" fillId="2" borderId="3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  <xf numFmtId="0" fontId="6" fillId="2" borderId="9" xfId="0" applyFont="1" applyFill="1" applyBorder="1" applyAlignment="1">
      <alignment horizontal="center" textRotation="90"/>
    </xf>
    <xf numFmtId="0" fontId="33" fillId="3" borderId="30" xfId="0" applyFont="1" applyFill="1" applyBorder="1" applyAlignment="1">
      <alignment horizontal="center" wrapText="1"/>
    </xf>
  </cellXfs>
  <cellStyles count="4">
    <cellStyle name="Excel Built-in Normal" xfId="3" xr:uid="{8F10A62F-2A78-42E5-A739-E2CC1DE6B720}"/>
    <cellStyle name="Měna 2" xfId="2" xr:uid="{216A8B14-2BAC-4B85-84F1-C4A449FB377C}"/>
    <cellStyle name="Normální" xfId="0" builtinId="0"/>
    <cellStyle name="Normální 2" xfId="1" xr:uid="{74582563-1938-4EF9-9AA0-FD9CB5AC3F57}"/>
  </cellStyles>
  <dxfs count="0"/>
  <tableStyles count="0" defaultTableStyle="TableStyleMedium2" defaultPivotStyle="PivotStyleLight16"/>
  <colors>
    <mruColors>
      <color rgb="FF0000FF"/>
      <color rgb="FFFFCC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91F0-3834-419B-95B0-18F4BD68A86D}">
  <sheetPr>
    <pageSetUpPr fitToPage="1"/>
  </sheetPr>
  <dimension ref="A1:K23"/>
  <sheetViews>
    <sheetView showGridLines="0" tabSelected="1" workbookViewId="0">
      <selection activeCell="C8" sqref="C8"/>
    </sheetView>
  </sheetViews>
  <sheetFormatPr defaultRowHeight="15.75" x14ac:dyDescent="0.25"/>
  <cols>
    <col min="1" max="1" width="21.85546875" style="148" customWidth="1"/>
    <col min="2" max="2" width="15.42578125" style="144" customWidth="1"/>
    <col min="3" max="3" width="25" style="145" customWidth="1"/>
    <col min="4" max="4" width="6.85546875" style="146" customWidth="1"/>
    <col min="5" max="5" width="21.7109375" style="147" customWidth="1"/>
    <col min="6" max="6" width="25" style="131" customWidth="1"/>
    <col min="7" max="7" width="9.140625" style="131"/>
    <col min="8" max="8" width="20" style="131" customWidth="1"/>
    <col min="9" max="9" width="25" style="131" customWidth="1"/>
    <col min="10" max="10" width="9.140625" style="131"/>
    <col min="11" max="11" width="15.42578125" style="131" customWidth="1"/>
    <col min="12" max="16384" width="9.140625" style="131"/>
  </cols>
  <sheetData>
    <row r="1" spans="1:11" ht="20.25" customHeight="1" x14ac:dyDescent="0.25">
      <c r="A1" s="290" t="s">
        <v>404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132" customFormat="1" ht="34.5" customHeight="1" thickBot="1" x14ac:dyDescent="0.3">
      <c r="A2" s="315" t="s">
        <v>414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1" ht="15.75" customHeight="1" x14ac:dyDescent="0.25">
      <c r="A3" s="285" t="s">
        <v>349</v>
      </c>
      <c r="B3" s="133"/>
      <c r="C3" s="287" t="s">
        <v>350</v>
      </c>
      <c r="D3" s="288"/>
      <c r="E3" s="289"/>
      <c r="F3" s="291" t="s">
        <v>405</v>
      </c>
      <c r="G3" s="292"/>
      <c r="H3" s="293"/>
      <c r="I3" s="294" t="s">
        <v>406</v>
      </c>
      <c r="J3" s="295"/>
      <c r="K3" s="296"/>
    </row>
    <row r="4" spans="1:11" ht="15" customHeight="1" thickBot="1" x14ac:dyDescent="0.3">
      <c r="A4" s="286"/>
      <c r="B4" s="134" t="s">
        <v>351</v>
      </c>
      <c r="C4" s="207" t="s">
        <v>352</v>
      </c>
      <c r="D4" s="208" t="s">
        <v>353</v>
      </c>
      <c r="E4" s="209" t="s">
        <v>354</v>
      </c>
      <c r="F4" s="228" t="s">
        <v>352</v>
      </c>
      <c r="G4" s="229" t="s">
        <v>353</v>
      </c>
      <c r="H4" s="230" t="s">
        <v>354</v>
      </c>
      <c r="I4" s="249" t="s">
        <v>352</v>
      </c>
      <c r="J4" s="250" t="s">
        <v>353</v>
      </c>
      <c r="K4" s="251" t="s">
        <v>354</v>
      </c>
    </row>
    <row r="5" spans="1:11" ht="24" customHeight="1" x14ac:dyDescent="0.25">
      <c r="A5" s="282" t="s">
        <v>16</v>
      </c>
      <c r="B5" s="139" t="s">
        <v>0</v>
      </c>
      <c r="C5" s="210" t="s">
        <v>66</v>
      </c>
      <c r="D5" s="211">
        <v>75</v>
      </c>
      <c r="E5" s="212" t="s">
        <v>356</v>
      </c>
      <c r="F5" s="279" t="s">
        <v>68</v>
      </c>
      <c r="G5" s="278">
        <v>39</v>
      </c>
      <c r="H5" s="232" t="s">
        <v>369</v>
      </c>
      <c r="I5" s="252"/>
      <c r="J5" s="253"/>
      <c r="K5" s="254"/>
    </row>
    <row r="6" spans="1:11" ht="24" customHeight="1" x14ac:dyDescent="0.25">
      <c r="A6" s="283"/>
      <c r="B6" s="140" t="s">
        <v>1</v>
      </c>
      <c r="C6" s="213" t="s">
        <v>75</v>
      </c>
      <c r="D6" s="214">
        <v>41</v>
      </c>
      <c r="E6" s="215" t="s">
        <v>369</v>
      </c>
      <c r="F6" s="247" t="s">
        <v>168</v>
      </c>
      <c r="G6" s="234">
        <v>33</v>
      </c>
      <c r="H6" s="232" t="s">
        <v>407</v>
      </c>
      <c r="I6" s="255"/>
      <c r="J6" s="256"/>
      <c r="K6" s="257"/>
    </row>
    <row r="7" spans="1:11" ht="24" customHeight="1" x14ac:dyDescent="0.25">
      <c r="A7" s="283"/>
      <c r="B7" s="140" t="s">
        <v>355</v>
      </c>
      <c r="C7" s="213" t="s">
        <v>163</v>
      </c>
      <c r="D7" s="214">
        <v>73</v>
      </c>
      <c r="E7" s="215" t="s">
        <v>368</v>
      </c>
      <c r="F7" s="233" t="s">
        <v>138</v>
      </c>
      <c r="G7" s="234">
        <v>35</v>
      </c>
      <c r="H7" s="232" t="s">
        <v>408</v>
      </c>
      <c r="I7" s="255"/>
      <c r="J7" s="256"/>
      <c r="K7" s="257"/>
    </row>
    <row r="8" spans="1:11" ht="36.75" customHeight="1" thickBot="1" x14ac:dyDescent="0.3">
      <c r="A8" s="284"/>
      <c r="B8" s="136" t="s">
        <v>357</v>
      </c>
      <c r="C8" s="216" t="s">
        <v>136</v>
      </c>
      <c r="D8" s="217">
        <v>65</v>
      </c>
      <c r="E8" s="218" t="s">
        <v>370</v>
      </c>
      <c r="F8" s="235"/>
      <c r="G8" s="236"/>
      <c r="H8" s="237"/>
      <c r="I8" s="258"/>
      <c r="J8" s="259"/>
      <c r="K8" s="260"/>
    </row>
    <row r="9" spans="1:11" ht="24" customHeight="1" x14ac:dyDescent="0.25">
      <c r="A9" s="280" t="s">
        <v>17</v>
      </c>
      <c r="B9" s="141" t="s">
        <v>0</v>
      </c>
      <c r="C9" s="219" t="s">
        <v>84</v>
      </c>
      <c r="D9" s="220">
        <v>71</v>
      </c>
      <c r="E9" s="221" t="s">
        <v>362</v>
      </c>
      <c r="F9" s="238" t="s">
        <v>172</v>
      </c>
      <c r="G9" s="239">
        <v>31</v>
      </c>
      <c r="H9" s="240" t="s">
        <v>407</v>
      </c>
      <c r="I9" s="261"/>
      <c r="J9" s="262"/>
      <c r="K9" s="263"/>
    </row>
    <row r="10" spans="1:11" ht="36" customHeight="1" thickBot="1" x14ac:dyDescent="0.3">
      <c r="A10" s="281"/>
      <c r="B10" s="142" t="s">
        <v>355</v>
      </c>
      <c r="C10" s="222" t="s">
        <v>89</v>
      </c>
      <c r="D10" s="223">
        <v>60</v>
      </c>
      <c r="E10" s="224" t="s">
        <v>90</v>
      </c>
      <c r="F10" s="241"/>
      <c r="G10" s="242"/>
      <c r="H10" s="243"/>
      <c r="I10" s="264"/>
      <c r="J10" s="265"/>
      <c r="K10" s="266"/>
    </row>
    <row r="11" spans="1:11" ht="36" customHeight="1" thickBot="1" x14ac:dyDescent="0.3">
      <c r="A11" s="137" t="s">
        <v>19</v>
      </c>
      <c r="B11" s="138" t="s">
        <v>0</v>
      </c>
      <c r="C11" s="225" t="s">
        <v>88</v>
      </c>
      <c r="D11" s="226">
        <v>60</v>
      </c>
      <c r="E11" s="227" t="s">
        <v>363</v>
      </c>
      <c r="F11" s="244"/>
      <c r="G11" s="245"/>
      <c r="H11" s="246"/>
      <c r="I11" s="267"/>
      <c r="J11" s="268"/>
      <c r="K11" s="269"/>
    </row>
    <row r="12" spans="1:11" ht="32.25" customHeight="1" x14ac:dyDescent="0.25">
      <c r="A12" s="282" t="s">
        <v>20</v>
      </c>
      <c r="B12" s="135" t="s">
        <v>0</v>
      </c>
      <c r="C12" s="219" t="s">
        <v>40</v>
      </c>
      <c r="D12" s="220">
        <v>41</v>
      </c>
      <c r="E12" s="221" t="s">
        <v>43</v>
      </c>
      <c r="F12" s="238"/>
      <c r="G12" s="239"/>
      <c r="H12" s="240"/>
      <c r="I12" s="261"/>
      <c r="J12" s="262"/>
      <c r="K12" s="263"/>
    </row>
    <row r="13" spans="1:11" ht="34.5" customHeight="1" thickBot="1" x14ac:dyDescent="0.3">
      <c r="A13" s="284"/>
      <c r="B13" s="143" t="s">
        <v>1</v>
      </c>
      <c r="C13" s="222" t="s">
        <v>41</v>
      </c>
      <c r="D13" s="223">
        <v>43</v>
      </c>
      <c r="E13" s="224" t="s">
        <v>364</v>
      </c>
      <c r="F13" s="241" t="s">
        <v>42</v>
      </c>
      <c r="G13" s="242">
        <v>39</v>
      </c>
      <c r="H13" s="243" t="s">
        <v>43</v>
      </c>
      <c r="I13" s="264"/>
      <c r="J13" s="265"/>
      <c r="K13" s="266"/>
    </row>
    <row r="14" spans="1:11" ht="34.5" customHeight="1" x14ac:dyDescent="0.25">
      <c r="A14" s="282" t="s">
        <v>21</v>
      </c>
      <c r="B14" s="135" t="s">
        <v>0</v>
      </c>
      <c r="C14" s="219" t="s">
        <v>108</v>
      </c>
      <c r="D14" s="220">
        <v>54</v>
      </c>
      <c r="E14" s="221" t="s">
        <v>109</v>
      </c>
      <c r="F14" s="238" t="s">
        <v>409</v>
      </c>
      <c r="G14" s="239">
        <v>48</v>
      </c>
      <c r="H14" s="240" t="s">
        <v>358</v>
      </c>
      <c r="I14" s="261"/>
      <c r="J14" s="262"/>
      <c r="K14" s="263"/>
    </row>
    <row r="15" spans="1:11" ht="24" customHeight="1" x14ac:dyDescent="0.25">
      <c r="A15" s="283"/>
      <c r="B15" s="297" t="s">
        <v>1</v>
      </c>
      <c r="C15" s="270" t="s">
        <v>91</v>
      </c>
      <c r="D15" s="271">
        <v>41</v>
      </c>
      <c r="E15" s="272" t="s">
        <v>410</v>
      </c>
      <c r="F15" s="273"/>
      <c r="G15" s="274"/>
      <c r="H15" s="275"/>
      <c r="I15" s="299" t="s">
        <v>279</v>
      </c>
      <c r="J15" s="276"/>
      <c r="K15" s="277"/>
    </row>
    <row r="16" spans="1:11" ht="24" customHeight="1" x14ac:dyDescent="0.25">
      <c r="A16" s="283"/>
      <c r="B16" s="298"/>
      <c r="C16" s="210" t="s">
        <v>93</v>
      </c>
      <c r="D16" s="211">
        <v>41</v>
      </c>
      <c r="E16" s="212" t="s">
        <v>359</v>
      </c>
      <c r="F16" s="247"/>
      <c r="G16" s="231"/>
      <c r="H16" s="248"/>
      <c r="I16" s="300"/>
      <c r="J16" s="253">
        <v>32</v>
      </c>
      <c r="K16" s="254" t="s">
        <v>411</v>
      </c>
    </row>
    <row r="17" spans="1:11" ht="24" customHeight="1" thickBot="1" x14ac:dyDescent="0.3">
      <c r="A17" s="284"/>
      <c r="B17" s="136" t="s">
        <v>355</v>
      </c>
      <c r="C17" s="216" t="s">
        <v>115</v>
      </c>
      <c r="D17" s="217">
        <v>50</v>
      </c>
      <c r="E17" s="218" t="s">
        <v>367</v>
      </c>
      <c r="F17" s="235"/>
      <c r="G17" s="236"/>
      <c r="H17" s="237"/>
      <c r="I17" s="258"/>
      <c r="J17" s="259"/>
      <c r="K17" s="260"/>
    </row>
    <row r="18" spans="1:11" ht="34.5" customHeight="1" x14ac:dyDescent="0.25">
      <c r="A18" s="282" t="s">
        <v>29</v>
      </c>
      <c r="B18" s="139" t="s">
        <v>0</v>
      </c>
      <c r="C18" s="210" t="s">
        <v>413</v>
      </c>
      <c r="D18" s="211">
        <v>60</v>
      </c>
      <c r="E18" s="212" t="s">
        <v>358</v>
      </c>
      <c r="F18" s="247" t="s">
        <v>127</v>
      </c>
      <c r="G18" s="231">
        <v>31</v>
      </c>
      <c r="H18" s="248" t="s">
        <v>128</v>
      </c>
      <c r="I18" s="252"/>
      <c r="J18" s="253"/>
      <c r="K18" s="254"/>
    </row>
    <row r="19" spans="1:11" ht="24" customHeight="1" thickBot="1" x14ac:dyDescent="0.3">
      <c r="A19" s="283"/>
      <c r="B19" s="140" t="s">
        <v>1</v>
      </c>
      <c r="C19" s="213" t="s">
        <v>119</v>
      </c>
      <c r="D19" s="214">
        <v>45</v>
      </c>
      <c r="E19" s="215" t="s">
        <v>109</v>
      </c>
      <c r="F19" s="233"/>
      <c r="G19" s="234"/>
      <c r="H19" s="232"/>
      <c r="I19" s="255"/>
      <c r="J19" s="256"/>
      <c r="K19" s="257"/>
    </row>
    <row r="20" spans="1:11" ht="34.5" customHeight="1" thickBot="1" x14ac:dyDescent="0.3">
      <c r="A20" s="152" t="s">
        <v>23</v>
      </c>
      <c r="B20" s="135" t="s">
        <v>0</v>
      </c>
      <c r="C20" s="219" t="s">
        <v>360</v>
      </c>
      <c r="D20" s="220">
        <v>45</v>
      </c>
      <c r="E20" s="221" t="s">
        <v>372</v>
      </c>
      <c r="F20" s="238"/>
      <c r="G20" s="239"/>
      <c r="H20" s="240"/>
      <c r="I20" s="261"/>
      <c r="J20" s="262"/>
      <c r="K20" s="263"/>
    </row>
    <row r="21" spans="1:11" ht="24" customHeight="1" thickBot="1" x14ac:dyDescent="0.3">
      <c r="A21" s="137" t="s">
        <v>26</v>
      </c>
      <c r="B21" s="138" t="s">
        <v>1</v>
      </c>
      <c r="C21" s="225" t="s">
        <v>52</v>
      </c>
      <c r="D21" s="226">
        <v>45</v>
      </c>
      <c r="E21" s="227" t="s">
        <v>365</v>
      </c>
      <c r="F21" s="244"/>
      <c r="G21" s="245"/>
      <c r="H21" s="246"/>
      <c r="I21" s="267"/>
      <c r="J21" s="268"/>
      <c r="K21" s="269"/>
    </row>
    <row r="22" spans="1:11" ht="37.5" customHeight="1" thickBot="1" x14ac:dyDescent="0.3">
      <c r="A22" s="137" t="s">
        <v>22</v>
      </c>
      <c r="B22" s="138" t="s">
        <v>1</v>
      </c>
      <c r="C22" s="225" t="s">
        <v>366</v>
      </c>
      <c r="D22" s="226">
        <v>60</v>
      </c>
      <c r="E22" s="227" t="s">
        <v>371</v>
      </c>
      <c r="F22" s="244" t="s">
        <v>412</v>
      </c>
      <c r="G22" s="245">
        <v>50</v>
      </c>
      <c r="H22" s="246" t="s">
        <v>371</v>
      </c>
      <c r="I22" s="267"/>
      <c r="J22" s="268"/>
      <c r="K22" s="269"/>
    </row>
    <row r="23" spans="1:11" x14ac:dyDescent="0.25">
      <c r="B23" s="149"/>
    </row>
  </sheetData>
  <mergeCells count="13">
    <mergeCell ref="B15:B16"/>
    <mergeCell ref="I15:I16"/>
    <mergeCell ref="A2:K2"/>
    <mergeCell ref="C3:E3"/>
    <mergeCell ref="A5:A8"/>
    <mergeCell ref="A1:K1"/>
    <mergeCell ref="F3:H3"/>
    <mergeCell ref="I3:K3"/>
    <mergeCell ref="A9:A10"/>
    <mergeCell ref="A14:A17"/>
    <mergeCell ref="A18:A19"/>
    <mergeCell ref="A12:A13"/>
    <mergeCell ref="A3:A4"/>
  </mergeCells>
  <pageMargins left="0.70866141732283472" right="0.70866141732283472" top="0.78740157480314965" bottom="0.78740157480314965" header="0.31496062992125984" footer="0.31496062992125984"/>
  <pageSetup paperSize="9" scale="68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29"/>
  <sheetViews>
    <sheetView showGridLines="0" workbookViewId="0">
      <selection activeCell="B21" activeCellId="3" sqref="B5:B6 B8 B10:B13 B21"/>
    </sheetView>
  </sheetViews>
  <sheetFormatPr defaultRowHeight="11.25" x14ac:dyDescent="0.2"/>
  <cols>
    <col min="1" max="1" width="20.28515625" style="1" customWidth="1"/>
    <col min="2" max="2" width="7.85546875" style="4" customWidth="1"/>
    <col min="3" max="3" width="10.85546875" style="4" customWidth="1"/>
    <col min="4" max="12" width="8" style="4" customWidth="1"/>
    <col min="13" max="15" width="8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17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s="12" customFormat="1" x14ac:dyDescent="0.2">
      <c r="A5" s="154" t="s">
        <v>84</v>
      </c>
      <c r="B5" s="11" t="s">
        <v>146</v>
      </c>
      <c r="C5" s="11" t="s">
        <v>241</v>
      </c>
      <c r="D5" s="88">
        <v>13</v>
      </c>
      <c r="E5" s="88"/>
      <c r="F5" s="88">
        <v>15</v>
      </c>
      <c r="G5" s="88">
        <v>13</v>
      </c>
      <c r="H5" s="88">
        <v>15</v>
      </c>
      <c r="I5" s="88">
        <v>15</v>
      </c>
      <c r="J5" s="88"/>
      <c r="K5" s="88"/>
      <c r="L5" s="88"/>
      <c r="M5" s="15">
        <f t="shared" ref="M5:M11" si="0">SUM(D5:L5)</f>
        <v>71</v>
      </c>
      <c r="N5" s="15"/>
      <c r="O5" s="15">
        <f t="shared" ref="O5:O11" si="1">COUNT(D5:L5)</f>
        <v>5</v>
      </c>
    </row>
    <row r="6" spans="1:15" x14ac:dyDescent="0.2">
      <c r="A6" s="115" t="s">
        <v>172</v>
      </c>
      <c r="B6" s="17" t="s">
        <v>146</v>
      </c>
      <c r="C6" s="17" t="s">
        <v>238</v>
      </c>
      <c r="D6" s="88"/>
      <c r="E6" s="88"/>
      <c r="F6" s="88"/>
      <c r="G6" s="88">
        <v>9</v>
      </c>
      <c r="H6" s="88">
        <v>13</v>
      </c>
      <c r="I6" s="88">
        <v>9</v>
      </c>
      <c r="J6" s="88"/>
      <c r="K6" s="88"/>
      <c r="L6" s="88"/>
      <c r="M6" s="15">
        <f t="shared" si="0"/>
        <v>31</v>
      </c>
      <c r="N6" s="15"/>
      <c r="O6" s="15">
        <f t="shared" si="1"/>
        <v>3</v>
      </c>
    </row>
    <row r="7" spans="1:15" ht="11.25" customHeight="1" x14ac:dyDescent="0.2">
      <c r="A7" s="38" t="s">
        <v>87</v>
      </c>
      <c r="B7" s="38" t="s">
        <v>64</v>
      </c>
      <c r="C7" s="38"/>
      <c r="D7" s="87">
        <v>9</v>
      </c>
      <c r="E7" s="88"/>
      <c r="F7" s="88"/>
      <c r="G7" s="88"/>
      <c r="H7" s="88"/>
      <c r="I7" s="88">
        <v>13</v>
      </c>
      <c r="J7" s="88"/>
      <c r="K7" s="88"/>
      <c r="L7" s="88"/>
      <c r="M7" s="15">
        <f t="shared" si="0"/>
        <v>22</v>
      </c>
      <c r="N7" s="15"/>
      <c r="O7" s="15">
        <f t="shared" si="1"/>
        <v>2</v>
      </c>
    </row>
    <row r="8" spans="1:15" x14ac:dyDescent="0.2">
      <c r="A8" s="11" t="s">
        <v>82</v>
      </c>
      <c r="B8" s="11" t="s">
        <v>146</v>
      </c>
      <c r="C8" s="11" t="s">
        <v>83</v>
      </c>
      <c r="D8" s="88">
        <v>15</v>
      </c>
      <c r="E8" s="88"/>
      <c r="F8" s="88" t="s">
        <v>149</v>
      </c>
      <c r="G8" s="88"/>
      <c r="H8" s="88"/>
      <c r="I8" s="88"/>
      <c r="J8" s="88"/>
      <c r="K8" s="88"/>
      <c r="L8" s="88"/>
      <c r="M8" s="15">
        <f t="shared" si="0"/>
        <v>15</v>
      </c>
      <c r="N8" s="15"/>
      <c r="O8" s="15">
        <f t="shared" si="1"/>
        <v>1</v>
      </c>
    </row>
    <row r="9" spans="1:15" s="12" customFormat="1" x14ac:dyDescent="0.2">
      <c r="A9" s="19" t="s">
        <v>170</v>
      </c>
      <c r="B9" s="19" t="s">
        <v>64</v>
      </c>
      <c r="C9" s="19"/>
      <c r="D9" s="88"/>
      <c r="E9" s="88"/>
      <c r="F9" s="88"/>
      <c r="G9" s="87">
        <v>15</v>
      </c>
      <c r="H9" s="88"/>
      <c r="I9" s="88"/>
      <c r="J9" s="88"/>
      <c r="K9" s="88"/>
      <c r="L9" s="88"/>
      <c r="M9" s="15">
        <f t="shared" si="0"/>
        <v>15</v>
      </c>
      <c r="N9" s="15"/>
      <c r="O9" s="15">
        <f t="shared" si="1"/>
        <v>1</v>
      </c>
    </row>
    <row r="10" spans="1:15" s="12" customFormat="1" ht="12" customHeight="1" x14ac:dyDescent="0.2">
      <c r="A10" s="11" t="s">
        <v>85</v>
      </c>
      <c r="B10" s="11" t="s">
        <v>146</v>
      </c>
      <c r="C10" s="11" t="s">
        <v>86</v>
      </c>
      <c r="D10" s="88">
        <v>11</v>
      </c>
      <c r="E10" s="88"/>
      <c r="F10" s="88"/>
      <c r="G10" s="88"/>
      <c r="H10" s="88"/>
      <c r="I10" s="88"/>
      <c r="J10" s="88"/>
      <c r="K10" s="88"/>
      <c r="L10" s="88"/>
      <c r="M10" s="15">
        <f t="shared" si="0"/>
        <v>11</v>
      </c>
      <c r="N10" s="15"/>
      <c r="O10" s="15">
        <f t="shared" si="1"/>
        <v>1</v>
      </c>
    </row>
    <row r="11" spans="1:15" s="12" customFormat="1" x14ac:dyDescent="0.2">
      <c r="A11" s="17" t="s">
        <v>173</v>
      </c>
      <c r="B11" s="17" t="s">
        <v>146</v>
      </c>
      <c r="C11" s="17" t="s">
        <v>240</v>
      </c>
      <c r="D11" s="88"/>
      <c r="E11" s="88"/>
      <c r="F11" s="88"/>
      <c r="G11" s="88" t="s">
        <v>149</v>
      </c>
      <c r="H11" s="88" t="s">
        <v>149</v>
      </c>
      <c r="I11" s="88"/>
      <c r="J11" s="88"/>
      <c r="K11" s="88"/>
      <c r="L11" s="88"/>
      <c r="M11" s="15">
        <f t="shared" si="0"/>
        <v>0</v>
      </c>
      <c r="N11" s="15"/>
      <c r="O11" s="15">
        <f t="shared" si="1"/>
        <v>0</v>
      </c>
    </row>
    <row r="12" spans="1:15" s="12" customFormat="1" x14ac:dyDescent="0.2">
      <c r="A12" s="76" t="s">
        <v>333</v>
      </c>
      <c r="B12" s="17" t="s">
        <v>146</v>
      </c>
      <c r="C12" s="76" t="s">
        <v>345</v>
      </c>
      <c r="D12" s="118"/>
      <c r="E12" s="118"/>
      <c r="F12" s="118"/>
      <c r="G12" s="118"/>
      <c r="H12" s="118"/>
      <c r="I12" s="118">
        <v>11</v>
      </c>
      <c r="J12" s="118"/>
      <c r="K12" s="118"/>
      <c r="L12" s="118"/>
      <c r="M12" s="119"/>
      <c r="N12" s="119"/>
      <c r="O12" s="119"/>
    </row>
    <row r="13" spans="1:15" s="12" customFormat="1" x14ac:dyDescent="0.2">
      <c r="A13" s="76" t="s">
        <v>334</v>
      </c>
      <c r="B13" s="17" t="s">
        <v>146</v>
      </c>
      <c r="C13" s="76" t="s">
        <v>345</v>
      </c>
      <c r="D13" s="118"/>
      <c r="E13" s="118"/>
      <c r="F13" s="118"/>
      <c r="G13" s="118"/>
      <c r="H13" s="118"/>
      <c r="I13" s="118">
        <v>8</v>
      </c>
      <c r="J13" s="118"/>
      <c r="K13" s="118"/>
      <c r="L13" s="118"/>
      <c r="M13" s="119"/>
      <c r="N13" s="119"/>
      <c r="O13" s="119"/>
    </row>
    <row r="14" spans="1:15" ht="15" x14ac:dyDescent="0.25">
      <c r="A14"/>
      <c r="B14"/>
      <c r="C14"/>
      <c r="D14" s="78"/>
      <c r="E14" s="78"/>
      <c r="F14" s="78"/>
      <c r="G14" s="78"/>
      <c r="H14" s="78"/>
      <c r="I14" s="78"/>
      <c r="J14" s="78"/>
      <c r="K14" s="78"/>
      <c r="L14" s="78"/>
      <c r="M14"/>
      <c r="N14"/>
      <c r="O14"/>
    </row>
    <row r="15" spans="1:15" ht="12.75" customHeight="1" x14ac:dyDescent="0.25">
      <c r="A15" s="42" t="s">
        <v>1</v>
      </c>
      <c r="B15"/>
      <c r="C15"/>
      <c r="D15" s="78"/>
      <c r="E15" s="78"/>
      <c r="F15" s="78"/>
      <c r="G15" s="78"/>
      <c r="H15" s="78"/>
      <c r="I15" s="78"/>
      <c r="J15" s="78"/>
      <c r="K15" s="78"/>
      <c r="L15" s="78"/>
      <c r="M15"/>
      <c r="N15"/>
      <c r="O15"/>
    </row>
    <row r="16" spans="1:15" ht="12.75" customHeight="1" x14ac:dyDescent="0.2">
      <c r="A16" s="17" t="s">
        <v>171</v>
      </c>
      <c r="B16" s="17" t="s">
        <v>146</v>
      </c>
      <c r="C16" s="17" t="s">
        <v>242</v>
      </c>
      <c r="D16" s="87"/>
      <c r="E16" s="87"/>
      <c r="F16" s="87"/>
      <c r="G16" s="88">
        <v>11</v>
      </c>
      <c r="H16" s="87"/>
      <c r="I16" s="87"/>
      <c r="J16" s="87"/>
      <c r="K16" s="87"/>
      <c r="L16" s="87"/>
      <c r="M16" s="15">
        <f t="shared" ref="M16:M24" si="2">SUM(D16:L16)</f>
        <v>11</v>
      </c>
      <c r="N16" s="15"/>
      <c r="O16" s="15">
        <f t="shared" ref="O16:O24" si="3">COUNT(D16:L16)</f>
        <v>1</v>
      </c>
    </row>
    <row r="17" spans="1:16" ht="14.25" customHeight="1" x14ac:dyDescent="0.25">
      <c r="A17" s="17"/>
      <c r="B17" s="19"/>
      <c r="C17" s="19"/>
      <c r="D17" s="87"/>
      <c r="E17" s="87"/>
      <c r="F17" s="87"/>
      <c r="G17" s="87"/>
      <c r="H17" s="87"/>
      <c r="I17" s="87"/>
      <c r="J17" s="87"/>
      <c r="K17" s="87"/>
      <c r="L17" s="87"/>
      <c r="M17" s="15">
        <f t="shared" si="2"/>
        <v>0</v>
      </c>
      <c r="N17" s="15"/>
      <c r="O17" s="15">
        <f t="shared" si="3"/>
        <v>0</v>
      </c>
      <c r="P17"/>
    </row>
    <row r="18" spans="1:16" x14ac:dyDescent="0.2">
      <c r="A18" s="17"/>
      <c r="B18" s="19"/>
      <c r="C18" s="19"/>
      <c r="D18" s="87"/>
      <c r="E18" s="87"/>
      <c r="F18" s="87"/>
      <c r="G18" s="87"/>
      <c r="H18" s="87"/>
      <c r="I18" s="87"/>
      <c r="J18" s="87"/>
      <c r="K18" s="87"/>
      <c r="L18" s="87"/>
      <c r="M18" s="15">
        <f t="shared" si="2"/>
        <v>0</v>
      </c>
      <c r="N18" s="15"/>
      <c r="O18" s="15">
        <f t="shared" si="3"/>
        <v>0</v>
      </c>
    </row>
    <row r="19" spans="1:16" ht="15" x14ac:dyDescent="0.25">
      <c r="A19"/>
      <c r="B19"/>
      <c r="C19"/>
      <c r="D19" s="78"/>
      <c r="E19" s="78"/>
      <c r="F19" s="78"/>
      <c r="G19" s="78"/>
      <c r="H19" s="78"/>
      <c r="I19" s="78"/>
      <c r="J19" s="78"/>
      <c r="K19" s="78"/>
      <c r="L19" s="78"/>
      <c r="M19"/>
      <c r="N19"/>
      <c r="O19"/>
      <c r="P19"/>
    </row>
    <row r="20" spans="1:16" ht="15" x14ac:dyDescent="0.25">
      <c r="A20" s="42" t="s">
        <v>38</v>
      </c>
      <c r="B20"/>
      <c r="C20"/>
      <c r="D20" s="78"/>
      <c r="E20" s="78"/>
      <c r="F20" s="78"/>
      <c r="G20" s="78"/>
      <c r="H20" s="78"/>
      <c r="I20" s="78"/>
      <c r="J20" s="78"/>
      <c r="K20" s="78"/>
      <c r="L20" s="78"/>
      <c r="M20"/>
      <c r="N20"/>
      <c r="O20"/>
      <c r="P20"/>
    </row>
    <row r="21" spans="1:16" x14ac:dyDescent="0.2">
      <c r="A21" s="155" t="s">
        <v>89</v>
      </c>
      <c r="B21" s="9" t="s">
        <v>146</v>
      </c>
      <c r="C21" s="9" t="s">
        <v>90</v>
      </c>
      <c r="D21" s="88">
        <v>15</v>
      </c>
      <c r="E21" s="88"/>
      <c r="F21" s="88">
        <v>15</v>
      </c>
      <c r="G21" s="88">
        <v>15</v>
      </c>
      <c r="H21" s="88">
        <v>15</v>
      </c>
      <c r="I21" s="88"/>
      <c r="J21" s="88"/>
      <c r="K21" s="88"/>
      <c r="L21" s="88"/>
      <c r="M21" s="15">
        <f t="shared" si="2"/>
        <v>60</v>
      </c>
      <c r="N21" s="15"/>
      <c r="O21" s="15">
        <f t="shared" si="3"/>
        <v>4</v>
      </c>
    </row>
    <row r="22" spans="1:16" x14ac:dyDescent="0.2">
      <c r="A22" s="17"/>
      <c r="B22" s="19"/>
      <c r="C22" s="19"/>
      <c r="D22" s="88"/>
      <c r="E22" s="88"/>
      <c r="F22" s="88"/>
      <c r="G22" s="88"/>
      <c r="H22" s="88"/>
      <c r="I22" s="88"/>
      <c r="J22" s="88"/>
      <c r="K22" s="88"/>
      <c r="L22" s="88"/>
      <c r="M22" s="15">
        <f t="shared" si="2"/>
        <v>0</v>
      </c>
      <c r="N22" s="15"/>
      <c r="O22" s="15">
        <f t="shared" si="3"/>
        <v>0</v>
      </c>
    </row>
    <row r="23" spans="1:16" x14ac:dyDescent="0.2">
      <c r="A23" s="17"/>
      <c r="B23" s="19"/>
      <c r="C23" s="19"/>
      <c r="D23" s="88"/>
      <c r="E23" s="88"/>
      <c r="F23" s="88"/>
      <c r="G23" s="88"/>
      <c r="H23" s="88"/>
      <c r="I23" s="88"/>
      <c r="J23" s="88"/>
      <c r="K23" s="88"/>
      <c r="L23" s="88"/>
      <c r="M23" s="15">
        <f t="shared" si="2"/>
        <v>0</v>
      </c>
      <c r="N23" s="15"/>
      <c r="O23" s="15">
        <f t="shared" si="3"/>
        <v>0</v>
      </c>
    </row>
    <row r="24" spans="1:16" x14ac:dyDescent="0.2">
      <c r="A24" s="29"/>
      <c r="B24" s="19"/>
      <c r="C24" s="19"/>
      <c r="D24" s="87"/>
      <c r="E24" s="87"/>
      <c r="F24" s="87"/>
      <c r="G24" s="87"/>
      <c r="H24" s="87"/>
      <c r="I24" s="87"/>
      <c r="J24" s="87"/>
      <c r="K24" s="87"/>
      <c r="L24" s="87"/>
      <c r="M24" s="15">
        <f t="shared" si="2"/>
        <v>0</v>
      </c>
      <c r="N24" s="15"/>
      <c r="O24" s="15">
        <f t="shared" si="3"/>
        <v>0</v>
      </c>
    </row>
    <row r="25" spans="1:16" x14ac:dyDescent="0.2">
      <c r="D25" s="90"/>
      <c r="E25" s="90"/>
      <c r="F25" s="90"/>
      <c r="G25" s="90"/>
      <c r="H25" s="90"/>
      <c r="I25" s="90"/>
      <c r="J25" s="90"/>
      <c r="K25" s="90"/>
      <c r="L25" s="90"/>
    </row>
    <row r="26" spans="1:16" ht="12" x14ac:dyDescent="0.2">
      <c r="A26" s="42" t="s">
        <v>39</v>
      </c>
      <c r="D26" s="90"/>
      <c r="E26" s="90"/>
      <c r="F26" s="90"/>
      <c r="G26" s="90"/>
      <c r="H26" s="90"/>
      <c r="I26" s="90"/>
      <c r="J26" s="90"/>
      <c r="K26" s="90"/>
      <c r="L26" s="90"/>
    </row>
    <row r="27" spans="1:16" x14ac:dyDescent="0.2">
      <c r="A27" s="17"/>
      <c r="B27" s="19"/>
      <c r="C27" s="19"/>
      <c r="D27" s="87"/>
      <c r="E27" s="87"/>
      <c r="F27" s="87"/>
      <c r="G27" s="87"/>
      <c r="H27" s="87"/>
      <c r="I27" s="87"/>
      <c r="J27" s="87"/>
      <c r="K27" s="87"/>
      <c r="L27" s="87"/>
      <c r="M27" s="15">
        <f t="shared" ref="M27:M29" si="4">SUM(D27:L27)</f>
        <v>0</v>
      </c>
      <c r="N27" s="15"/>
      <c r="O27" s="15">
        <f t="shared" ref="O27:O29" si="5">COUNT(D27:L27)</f>
        <v>0</v>
      </c>
    </row>
    <row r="28" spans="1:16" x14ac:dyDescent="0.2">
      <c r="A28" s="17"/>
      <c r="B28" s="19"/>
      <c r="C28" s="19"/>
      <c r="D28" s="87"/>
      <c r="E28" s="87"/>
      <c r="F28" s="87"/>
      <c r="G28" s="87"/>
      <c r="H28" s="87"/>
      <c r="I28" s="87"/>
      <c r="J28" s="87"/>
      <c r="K28" s="87"/>
      <c r="L28" s="87"/>
      <c r="M28" s="15">
        <f t="shared" si="4"/>
        <v>0</v>
      </c>
      <c r="N28" s="15"/>
      <c r="O28" s="15">
        <f t="shared" si="5"/>
        <v>0</v>
      </c>
    </row>
    <row r="29" spans="1:16" x14ac:dyDescent="0.2">
      <c r="A29" s="17"/>
      <c r="B29" s="19"/>
      <c r="C29" s="19"/>
      <c r="D29" s="87"/>
      <c r="E29" s="87"/>
      <c r="F29" s="87"/>
      <c r="G29" s="87"/>
      <c r="H29" s="87"/>
      <c r="I29" s="87"/>
      <c r="J29" s="87"/>
      <c r="K29" s="87"/>
      <c r="L29" s="87"/>
      <c r="M29" s="15">
        <f t="shared" si="4"/>
        <v>0</v>
      </c>
      <c r="N29" s="15"/>
      <c r="O29" s="15">
        <f t="shared" si="5"/>
        <v>0</v>
      </c>
    </row>
  </sheetData>
  <sortState xmlns:xlrd2="http://schemas.microsoft.com/office/spreadsheetml/2017/richdata2" ref="A5:O13">
    <sortCondition descending="1" ref="M5:M13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P15"/>
  <sheetViews>
    <sheetView showGridLines="0" workbookViewId="0">
      <selection activeCell="E1" sqref="E1"/>
    </sheetView>
  </sheetViews>
  <sheetFormatPr defaultRowHeight="11.25" x14ac:dyDescent="0.2"/>
  <cols>
    <col min="1" max="1" width="28.8554687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18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6" x14ac:dyDescent="0.2">
      <c r="A5" s="7"/>
      <c r="B5" s="2"/>
      <c r="C5" s="2"/>
      <c r="D5" s="79"/>
      <c r="E5" s="80"/>
      <c r="F5" s="79"/>
      <c r="G5" s="79"/>
      <c r="H5" s="79"/>
      <c r="I5" s="79"/>
      <c r="J5" s="79"/>
      <c r="K5" s="79"/>
      <c r="L5" s="79"/>
      <c r="M5" s="15">
        <f t="shared" ref="M5:M15" si="0">SUM(D5:L5)</f>
        <v>0</v>
      </c>
      <c r="N5" s="15"/>
      <c r="O5" s="15">
        <f t="shared" ref="O5:O15" si="1">COUNT(D5:L5)</f>
        <v>0</v>
      </c>
    </row>
    <row r="6" spans="1:16" x14ac:dyDescent="0.2">
      <c r="A6" s="7"/>
      <c r="B6" s="6"/>
      <c r="C6" s="6"/>
      <c r="D6" s="81"/>
      <c r="E6" s="81"/>
      <c r="F6" s="81"/>
      <c r="G6" s="81"/>
      <c r="H6" s="81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</row>
    <row r="7" spans="1:16" x14ac:dyDescent="0.2">
      <c r="A7" s="7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6" x14ac:dyDescent="0.2">
      <c r="A8" s="7"/>
      <c r="B8" s="6"/>
      <c r="C8" s="6"/>
      <c r="D8" s="81"/>
      <c r="E8" s="81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6" x14ac:dyDescent="0.2">
      <c r="A9" s="7"/>
      <c r="B9" s="6"/>
      <c r="C9" s="6"/>
      <c r="D9" s="81"/>
      <c r="E9" s="81"/>
      <c r="F9" s="81"/>
      <c r="G9" s="81"/>
      <c r="H9" s="81"/>
      <c r="I9" s="81"/>
      <c r="J9" s="81"/>
      <c r="K9" s="81"/>
      <c r="L9" s="81"/>
      <c r="M9" s="15">
        <f t="shared" si="0"/>
        <v>0</v>
      </c>
      <c r="N9" s="15"/>
      <c r="O9" s="15">
        <f t="shared" si="1"/>
        <v>0</v>
      </c>
    </row>
    <row r="10" spans="1:16" ht="15" x14ac:dyDescent="0.25">
      <c r="A10"/>
      <c r="B10"/>
      <c r="C10"/>
      <c r="D10" s="78"/>
      <c r="E10" s="78"/>
      <c r="F10" s="78"/>
      <c r="G10" s="78"/>
      <c r="H10" s="78"/>
      <c r="I10" s="78"/>
      <c r="J10" s="78"/>
      <c r="K10" s="78"/>
      <c r="L10" s="78"/>
      <c r="M10"/>
      <c r="N10"/>
      <c r="O10"/>
      <c r="P10"/>
    </row>
    <row r="11" spans="1:16" ht="15" x14ac:dyDescent="0.25">
      <c r="A11" s="42" t="s">
        <v>1</v>
      </c>
      <c r="B11"/>
      <c r="C11"/>
      <c r="D11" s="78"/>
      <c r="E11" s="78"/>
      <c r="F11" s="78"/>
      <c r="G11" s="78"/>
      <c r="H11" s="78"/>
      <c r="I11" s="78"/>
      <c r="J11" s="78"/>
      <c r="K11" s="78"/>
      <c r="L11" s="78"/>
      <c r="M11"/>
      <c r="N11"/>
      <c r="O11"/>
      <c r="P11"/>
    </row>
    <row r="12" spans="1:16" x14ac:dyDescent="0.2">
      <c r="A12" s="7" t="s">
        <v>243</v>
      </c>
      <c r="B12" s="7" t="s">
        <v>146</v>
      </c>
      <c r="C12" s="7" t="s">
        <v>244</v>
      </c>
      <c r="D12" s="85"/>
      <c r="E12" s="85"/>
      <c r="F12" s="85" t="s">
        <v>149</v>
      </c>
      <c r="G12" s="85" t="s">
        <v>149</v>
      </c>
      <c r="H12" s="85"/>
      <c r="I12" s="85"/>
      <c r="J12" s="85"/>
      <c r="K12" s="85"/>
      <c r="L12" s="81"/>
      <c r="M12" s="15">
        <f t="shared" si="0"/>
        <v>0</v>
      </c>
      <c r="N12" s="15"/>
      <c r="O12" s="15">
        <f t="shared" si="1"/>
        <v>0</v>
      </c>
    </row>
    <row r="13" spans="1:16" x14ac:dyDescent="0.2">
      <c r="A13" s="7"/>
      <c r="B13" s="6"/>
      <c r="C13" s="6"/>
      <c r="D13" s="81"/>
      <c r="E13" s="81"/>
      <c r="F13" s="81"/>
      <c r="G13" s="81"/>
      <c r="H13" s="81"/>
      <c r="I13" s="81"/>
      <c r="J13" s="81"/>
      <c r="K13" s="81"/>
      <c r="L13" s="81"/>
      <c r="M13" s="15">
        <f t="shared" si="0"/>
        <v>0</v>
      </c>
      <c r="N13" s="15"/>
      <c r="O13" s="15">
        <f t="shared" si="1"/>
        <v>0</v>
      </c>
    </row>
    <row r="14" spans="1:16" x14ac:dyDescent="0.2">
      <c r="A14" s="7"/>
      <c r="B14" s="6"/>
      <c r="C14" s="6"/>
      <c r="D14" s="81"/>
      <c r="E14" s="81"/>
      <c r="F14" s="81"/>
      <c r="G14" s="81"/>
      <c r="H14" s="81"/>
      <c r="I14" s="81"/>
      <c r="J14" s="81"/>
      <c r="K14" s="81"/>
      <c r="L14" s="81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7"/>
      <c r="B15" s="6"/>
      <c r="C15" s="6"/>
      <c r="D15" s="81"/>
      <c r="E15" s="81"/>
      <c r="F15" s="81"/>
      <c r="G15" s="81"/>
      <c r="H15" s="81"/>
      <c r="I15" s="81"/>
      <c r="J15" s="81"/>
      <c r="K15" s="81"/>
      <c r="L15" s="81"/>
      <c r="M15" s="15">
        <f t="shared" si="0"/>
        <v>0</v>
      </c>
      <c r="N15" s="15"/>
      <c r="O15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5C61-FA4F-42D5-BCD2-04726FF71D39}">
  <sheetPr>
    <pageSetUpPr fitToPage="1"/>
  </sheetPr>
  <dimension ref="A1:O22"/>
  <sheetViews>
    <sheetView showGridLines="0" workbookViewId="0">
      <selection activeCell="E1" sqref="E1"/>
    </sheetView>
  </sheetViews>
  <sheetFormatPr defaultRowHeight="11.25" x14ac:dyDescent="0.2"/>
  <cols>
    <col min="1" max="1" width="28.8554687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134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s="12" customFormat="1" x14ac:dyDescent="0.2">
      <c r="A5" s="34" t="s">
        <v>135</v>
      </c>
      <c r="B5" s="6" t="s">
        <v>81</v>
      </c>
      <c r="C5" s="6"/>
      <c r="D5" s="38">
        <v>15</v>
      </c>
      <c r="E5" s="38"/>
      <c r="F5" s="38">
        <v>15</v>
      </c>
      <c r="G5" s="38"/>
      <c r="H5" s="38"/>
      <c r="I5" s="38"/>
      <c r="J5" s="38"/>
      <c r="K5" s="38"/>
      <c r="L5" s="38"/>
      <c r="M5" s="33">
        <f t="shared" ref="M5:M22" si="0">SUM(D5:L5)</f>
        <v>30</v>
      </c>
      <c r="N5" s="33"/>
      <c r="O5" s="33">
        <f t="shared" ref="O5:O22" si="1">COUNT(D5:L5)</f>
        <v>2</v>
      </c>
    </row>
    <row r="6" spans="1:15" x14ac:dyDescent="0.2">
      <c r="A6" s="7"/>
      <c r="B6" s="6"/>
      <c r="C6" s="6"/>
      <c r="D6" s="20"/>
      <c r="E6" s="20"/>
      <c r="F6" s="20"/>
      <c r="G6" s="20"/>
      <c r="H6" s="20"/>
      <c r="I6" s="20"/>
      <c r="J6" s="20"/>
      <c r="K6" s="20"/>
      <c r="L6" s="20"/>
      <c r="M6" s="15">
        <f t="shared" si="0"/>
        <v>0</v>
      </c>
      <c r="N6" s="15"/>
      <c r="O6" s="15">
        <f t="shared" si="1"/>
        <v>0</v>
      </c>
    </row>
    <row r="7" spans="1:15" x14ac:dyDescent="0.2">
      <c r="A7" s="7"/>
      <c r="B7" s="6"/>
      <c r="C7" s="6"/>
      <c r="D7" s="20"/>
      <c r="E7" s="20"/>
      <c r="F7" s="20"/>
      <c r="G7" s="20"/>
      <c r="H7" s="20"/>
      <c r="I7" s="20"/>
      <c r="J7" s="20"/>
      <c r="K7" s="20"/>
      <c r="L7" s="20"/>
      <c r="M7" s="15">
        <f t="shared" si="0"/>
        <v>0</v>
      </c>
      <c r="N7" s="15"/>
      <c r="O7" s="15">
        <f t="shared" si="1"/>
        <v>0</v>
      </c>
    </row>
    <row r="8" spans="1:15" x14ac:dyDescent="0.2">
      <c r="A8" s="7"/>
      <c r="B8" s="6"/>
      <c r="C8" s="6"/>
      <c r="D8" s="20"/>
      <c r="E8" s="20"/>
      <c r="F8" s="20"/>
      <c r="G8" s="20"/>
      <c r="H8" s="20"/>
      <c r="I8" s="20"/>
      <c r="J8" s="20"/>
      <c r="K8" s="20"/>
      <c r="L8" s="20"/>
      <c r="M8" s="15">
        <f t="shared" si="0"/>
        <v>0</v>
      </c>
      <c r="N8" s="15"/>
      <c r="O8" s="15">
        <f t="shared" si="1"/>
        <v>0</v>
      </c>
    </row>
    <row r="9" spans="1:15" x14ac:dyDescent="0.2">
      <c r="A9" s="7"/>
      <c r="B9" s="6"/>
      <c r="C9" s="6"/>
      <c r="D9" s="20"/>
      <c r="E9" s="20"/>
      <c r="F9" s="20"/>
      <c r="G9" s="20"/>
      <c r="H9" s="20"/>
      <c r="I9" s="20"/>
      <c r="J9" s="20"/>
      <c r="K9" s="20"/>
      <c r="L9" s="20"/>
      <c r="M9" s="15">
        <f t="shared" si="0"/>
        <v>0</v>
      </c>
      <c r="N9" s="15"/>
      <c r="O9" s="15">
        <f t="shared" si="1"/>
        <v>0</v>
      </c>
    </row>
    <row r="10" spans="1:15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5" x14ac:dyDescent="0.25">
      <c r="A11" s="42" t="s">
        <v>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x14ac:dyDescent="0.2">
      <c r="A12" s="7"/>
      <c r="B12" s="6"/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15">
        <f t="shared" si="0"/>
        <v>0</v>
      </c>
      <c r="N12" s="15"/>
      <c r="O12" s="15">
        <f t="shared" si="1"/>
        <v>0</v>
      </c>
    </row>
    <row r="13" spans="1:15" x14ac:dyDescent="0.2">
      <c r="A13" s="7"/>
      <c r="B13" s="6"/>
      <c r="C13" s="6"/>
      <c r="D13" s="20"/>
      <c r="E13" s="20"/>
      <c r="F13" s="20"/>
      <c r="G13" s="20"/>
      <c r="H13" s="20"/>
      <c r="I13" s="20"/>
      <c r="J13" s="20"/>
      <c r="K13" s="20"/>
      <c r="L13" s="20"/>
      <c r="M13" s="15">
        <f t="shared" si="0"/>
        <v>0</v>
      </c>
      <c r="N13" s="15"/>
      <c r="O13" s="15">
        <f t="shared" si="1"/>
        <v>0</v>
      </c>
    </row>
    <row r="14" spans="1:15" x14ac:dyDescent="0.2">
      <c r="A14" s="7"/>
      <c r="B14" s="6"/>
      <c r="C14" s="6"/>
      <c r="D14" s="20"/>
      <c r="E14" s="20"/>
      <c r="F14" s="20"/>
      <c r="G14" s="20"/>
      <c r="H14" s="20"/>
      <c r="I14" s="20"/>
      <c r="J14" s="20"/>
      <c r="K14" s="20"/>
      <c r="L14" s="20"/>
      <c r="M14" s="15">
        <f t="shared" si="0"/>
        <v>0</v>
      </c>
      <c r="N14" s="15"/>
      <c r="O14" s="15">
        <f t="shared" si="1"/>
        <v>0</v>
      </c>
    </row>
    <row r="15" spans="1:15" x14ac:dyDescent="0.2">
      <c r="A15" s="7"/>
      <c r="B15" s="6"/>
      <c r="C15" s="6"/>
      <c r="D15" s="20"/>
      <c r="E15" s="20"/>
      <c r="F15" s="20"/>
      <c r="G15" s="20"/>
      <c r="H15" s="20"/>
      <c r="I15" s="20"/>
      <c r="J15" s="20"/>
      <c r="K15" s="20"/>
      <c r="L15" s="20"/>
      <c r="M15" s="15">
        <f t="shared" si="0"/>
        <v>0</v>
      </c>
      <c r="N15" s="15"/>
      <c r="O15" s="15">
        <f t="shared" si="1"/>
        <v>0</v>
      </c>
    </row>
    <row r="16" spans="1:15" x14ac:dyDescent="0.2">
      <c r="A16" s="7"/>
      <c r="B16" s="6"/>
      <c r="C16" s="6"/>
      <c r="D16" s="20"/>
      <c r="E16" s="20"/>
      <c r="F16" s="20"/>
      <c r="G16" s="20"/>
      <c r="H16" s="20"/>
      <c r="I16" s="20"/>
      <c r="J16" s="20"/>
      <c r="K16" s="20"/>
      <c r="L16" s="20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7"/>
      <c r="B17" s="6"/>
      <c r="C17" s="6"/>
      <c r="D17" s="20"/>
      <c r="E17" s="20"/>
      <c r="F17" s="20"/>
      <c r="G17" s="20"/>
      <c r="H17" s="20"/>
      <c r="I17" s="20"/>
      <c r="J17" s="20"/>
      <c r="K17" s="20"/>
      <c r="L17" s="20"/>
      <c r="M17" s="15">
        <f t="shared" si="0"/>
        <v>0</v>
      </c>
      <c r="N17" s="15"/>
      <c r="O17" s="15">
        <f t="shared" si="1"/>
        <v>0</v>
      </c>
    </row>
    <row r="18" spans="1:15" x14ac:dyDescent="0.2">
      <c r="A18" s="7"/>
      <c r="B18" s="6"/>
      <c r="C18" s="6"/>
      <c r="D18" s="20"/>
      <c r="E18" s="20"/>
      <c r="F18" s="20"/>
      <c r="G18" s="20"/>
      <c r="H18" s="20"/>
      <c r="I18" s="20"/>
      <c r="J18" s="20"/>
      <c r="K18" s="20"/>
      <c r="L18" s="20"/>
      <c r="M18" s="15">
        <f t="shared" si="0"/>
        <v>0</v>
      </c>
      <c r="N18" s="15"/>
      <c r="O18" s="15">
        <f t="shared" si="1"/>
        <v>0</v>
      </c>
    </row>
    <row r="19" spans="1:15" x14ac:dyDescent="0.2">
      <c r="A19" s="7"/>
      <c r="B19" s="6"/>
      <c r="C19" s="6"/>
      <c r="D19" s="20"/>
      <c r="E19" s="20"/>
      <c r="F19" s="20"/>
      <c r="G19" s="20"/>
      <c r="H19" s="20"/>
      <c r="I19" s="20"/>
      <c r="J19" s="20"/>
      <c r="K19" s="20"/>
      <c r="L19" s="20"/>
      <c r="M19" s="15">
        <f t="shared" si="0"/>
        <v>0</v>
      </c>
      <c r="N19" s="15"/>
      <c r="O19" s="15">
        <f t="shared" si="1"/>
        <v>0</v>
      </c>
    </row>
    <row r="20" spans="1:15" x14ac:dyDescent="0.2">
      <c r="A20" s="7"/>
      <c r="B20" s="6"/>
      <c r="C20" s="6"/>
      <c r="D20" s="20"/>
      <c r="E20" s="20"/>
      <c r="F20" s="20"/>
      <c r="G20" s="20"/>
      <c r="H20" s="20"/>
      <c r="I20" s="20"/>
      <c r="J20" s="20"/>
      <c r="K20" s="20"/>
      <c r="L20" s="20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7"/>
      <c r="B21" s="6"/>
      <c r="C21" s="6"/>
      <c r="D21" s="20"/>
      <c r="E21" s="20"/>
      <c r="F21" s="20"/>
      <c r="G21" s="20"/>
      <c r="H21" s="20"/>
      <c r="I21" s="20"/>
      <c r="J21" s="20"/>
      <c r="K21" s="20"/>
      <c r="L21" s="20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7"/>
      <c r="B22" s="6"/>
      <c r="C22" s="6"/>
      <c r="D22" s="20"/>
      <c r="E22" s="20"/>
      <c r="F22" s="20"/>
      <c r="G22" s="20"/>
      <c r="H22" s="20"/>
      <c r="I22" s="20"/>
      <c r="J22" s="20"/>
      <c r="K22" s="20"/>
      <c r="L22" s="20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P26"/>
  <sheetViews>
    <sheetView showGridLines="0" workbookViewId="0">
      <selection activeCell="I29" sqref="I29"/>
    </sheetView>
  </sheetViews>
  <sheetFormatPr defaultRowHeight="11.25" x14ac:dyDescent="0.2"/>
  <cols>
    <col min="1" max="1" width="18.570312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19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40" customFormat="1" x14ac:dyDescent="0.2">
      <c r="A5" s="156" t="s">
        <v>88</v>
      </c>
      <c r="B5" s="7" t="s">
        <v>146</v>
      </c>
      <c r="C5" s="7" t="s">
        <v>245</v>
      </c>
      <c r="D5" s="85">
        <v>15</v>
      </c>
      <c r="E5" s="85"/>
      <c r="F5" s="85">
        <v>15</v>
      </c>
      <c r="G5" s="85">
        <v>15</v>
      </c>
      <c r="H5" s="85"/>
      <c r="I5" s="85">
        <v>15</v>
      </c>
      <c r="J5" s="85"/>
      <c r="K5" s="85"/>
      <c r="L5" s="85"/>
      <c r="M5" s="15">
        <f t="shared" ref="M5:M10" si="0">SUM(D5:L5)</f>
        <v>60</v>
      </c>
      <c r="N5" s="15"/>
      <c r="O5" s="15">
        <f t="shared" ref="O5:O10" si="1">COUNT(D5:L5)</f>
        <v>4</v>
      </c>
    </row>
    <row r="6" spans="1:16" x14ac:dyDescent="0.2">
      <c r="A6" s="17" t="s">
        <v>174</v>
      </c>
      <c r="B6" s="7" t="s">
        <v>146</v>
      </c>
      <c r="C6" s="7" t="s">
        <v>246</v>
      </c>
      <c r="D6" s="85"/>
      <c r="E6" s="85"/>
      <c r="F6" s="85"/>
      <c r="G6" s="85">
        <v>13</v>
      </c>
      <c r="H6" s="85">
        <v>15</v>
      </c>
      <c r="I6" s="85"/>
      <c r="J6" s="85"/>
      <c r="K6" s="85"/>
      <c r="L6" s="85"/>
      <c r="M6" s="15">
        <f t="shared" si="0"/>
        <v>28</v>
      </c>
      <c r="N6" s="15"/>
      <c r="O6" s="15">
        <f t="shared" si="1"/>
        <v>2</v>
      </c>
    </row>
    <row r="7" spans="1:16" s="12" customFormat="1" x14ac:dyDescent="0.2">
      <c r="A7" s="17" t="s">
        <v>231</v>
      </c>
      <c r="B7" s="7" t="s">
        <v>146</v>
      </c>
      <c r="C7" s="7" t="s">
        <v>247</v>
      </c>
      <c r="D7" s="85"/>
      <c r="E7" s="85"/>
      <c r="F7" s="85"/>
      <c r="G7" s="85" t="s">
        <v>148</v>
      </c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6" x14ac:dyDescent="0.2">
      <c r="A8" s="24"/>
      <c r="B8" s="6"/>
      <c r="C8" s="6"/>
      <c r="D8" s="81"/>
      <c r="E8" s="81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6" x14ac:dyDescent="0.2">
      <c r="A9" s="17"/>
      <c r="B9" s="6"/>
      <c r="C9" s="6"/>
      <c r="D9" s="81"/>
      <c r="E9" s="81"/>
      <c r="F9" s="81"/>
      <c r="G9" s="81"/>
      <c r="H9" s="81"/>
      <c r="I9" s="81"/>
      <c r="J9" s="81"/>
      <c r="K9" s="81"/>
      <c r="L9" s="81"/>
      <c r="M9" s="15">
        <f t="shared" si="0"/>
        <v>0</v>
      </c>
      <c r="N9" s="15"/>
      <c r="O9" s="15">
        <f t="shared" si="1"/>
        <v>0</v>
      </c>
    </row>
    <row r="10" spans="1:16" x14ac:dyDescent="0.2">
      <c r="A10" s="16"/>
      <c r="B10" s="6"/>
      <c r="C10" s="6"/>
      <c r="D10" s="81"/>
      <c r="E10" s="81"/>
      <c r="F10" s="81"/>
      <c r="G10" s="81"/>
      <c r="H10" s="81"/>
      <c r="I10" s="81"/>
      <c r="J10" s="81"/>
      <c r="K10" s="81"/>
      <c r="L10" s="81"/>
      <c r="M10" s="15">
        <f t="shared" si="0"/>
        <v>0</v>
      </c>
      <c r="N10" s="15"/>
      <c r="O10" s="15">
        <f t="shared" si="1"/>
        <v>0</v>
      </c>
    </row>
    <row r="11" spans="1:16" s="13" customFormat="1" ht="12" customHeight="1" x14ac:dyDescent="0.25">
      <c r="A11"/>
      <c r="B11"/>
      <c r="C11"/>
      <c r="D11" s="78"/>
      <c r="E11" s="78"/>
      <c r="F11" s="78"/>
      <c r="G11" s="78"/>
      <c r="H11" s="78"/>
      <c r="I11" s="78"/>
      <c r="J11" s="78"/>
      <c r="K11" s="78"/>
      <c r="L11" s="78"/>
      <c r="M11"/>
      <c r="N11"/>
      <c r="O11"/>
    </row>
    <row r="12" spans="1:16" s="13" customFormat="1" ht="12" customHeight="1" x14ac:dyDescent="0.25">
      <c r="A12" s="42" t="s">
        <v>1</v>
      </c>
      <c r="B12"/>
      <c r="C12"/>
      <c r="D12" s="78"/>
      <c r="E12" s="78"/>
      <c r="F12" s="78"/>
      <c r="G12" s="78"/>
      <c r="H12" s="78"/>
      <c r="I12" s="78"/>
      <c r="J12" s="78"/>
      <c r="K12" s="78"/>
      <c r="L12" s="78"/>
      <c r="M12"/>
      <c r="N12"/>
      <c r="O12"/>
    </row>
    <row r="13" spans="1:16" s="13" customFormat="1" ht="12" customHeight="1" x14ac:dyDescent="0.2">
      <c r="A13" s="17" t="s">
        <v>175</v>
      </c>
      <c r="B13" s="7" t="s">
        <v>146</v>
      </c>
      <c r="C13" s="7" t="s">
        <v>247</v>
      </c>
      <c r="D13" s="85"/>
      <c r="E13" s="85"/>
      <c r="F13" s="85"/>
      <c r="G13" s="85">
        <v>15</v>
      </c>
      <c r="H13" s="85"/>
      <c r="I13" s="85"/>
      <c r="J13" s="85"/>
      <c r="K13" s="85"/>
      <c r="L13" s="85"/>
      <c r="M13" s="15">
        <f t="shared" ref="M13:M18" si="2">SUM(D13:L13)</f>
        <v>15</v>
      </c>
      <c r="N13" s="15"/>
      <c r="O13" s="15">
        <f t="shared" ref="O13:O18" si="3">COUNT(D13:L13)</f>
        <v>1</v>
      </c>
    </row>
    <row r="14" spans="1:16" s="13" customFormat="1" ht="12" customHeight="1" x14ac:dyDescent="0.2">
      <c r="A14" s="121" t="s">
        <v>335</v>
      </c>
      <c r="B14" s="77" t="s">
        <v>146</v>
      </c>
      <c r="C14" s="77" t="s">
        <v>245</v>
      </c>
      <c r="D14" s="91"/>
      <c r="E14" s="91"/>
      <c r="F14" s="91"/>
      <c r="G14" s="91"/>
      <c r="H14" s="91"/>
      <c r="I14" s="91">
        <v>15</v>
      </c>
      <c r="J14" s="91"/>
      <c r="K14" s="91"/>
      <c r="L14" s="91"/>
      <c r="M14" s="15">
        <f t="shared" si="2"/>
        <v>15</v>
      </c>
      <c r="N14" s="15"/>
      <c r="O14" s="15">
        <f t="shared" si="3"/>
        <v>1</v>
      </c>
    </row>
    <row r="15" spans="1:16" s="13" customFormat="1" ht="12" customHeight="1" x14ac:dyDescent="0.2">
      <c r="A15" s="76" t="s">
        <v>294</v>
      </c>
      <c r="B15" s="77" t="s">
        <v>146</v>
      </c>
      <c r="C15" s="77" t="s">
        <v>244</v>
      </c>
      <c r="D15" s="91"/>
      <c r="E15" s="91"/>
      <c r="F15" s="91">
        <v>13</v>
      </c>
      <c r="G15" s="91"/>
      <c r="H15" s="91" t="s">
        <v>148</v>
      </c>
      <c r="I15" s="91"/>
      <c r="J15" s="91"/>
      <c r="K15" s="91"/>
      <c r="L15" s="91"/>
      <c r="M15" s="15">
        <f t="shared" si="2"/>
        <v>13</v>
      </c>
      <c r="N15" s="15"/>
      <c r="O15" s="15">
        <f t="shared" si="3"/>
        <v>1</v>
      </c>
    </row>
    <row r="16" spans="1:16" s="3" customFormat="1" x14ac:dyDescent="0.2">
      <c r="A16" s="17" t="s">
        <v>292</v>
      </c>
      <c r="B16" s="7" t="s">
        <v>146</v>
      </c>
      <c r="C16" s="7" t="s">
        <v>293</v>
      </c>
      <c r="D16" s="85"/>
      <c r="E16" s="85"/>
      <c r="F16" s="85" t="s">
        <v>148</v>
      </c>
      <c r="G16" s="85"/>
      <c r="H16" s="85"/>
      <c r="I16" s="85"/>
      <c r="J16" s="85"/>
      <c r="K16" s="85"/>
      <c r="L16" s="85"/>
      <c r="M16" s="15">
        <f t="shared" si="2"/>
        <v>0</v>
      </c>
      <c r="N16" s="15"/>
      <c r="O16" s="15">
        <f t="shared" si="3"/>
        <v>0</v>
      </c>
    </row>
    <row r="17" spans="1:16" s="3" customFormat="1" x14ac:dyDescent="0.2">
      <c r="A17" s="100" t="s">
        <v>176</v>
      </c>
      <c r="B17" s="7" t="s">
        <v>146</v>
      </c>
      <c r="C17" s="7" t="s">
        <v>248</v>
      </c>
      <c r="D17" s="85"/>
      <c r="E17" s="85"/>
      <c r="F17" s="85"/>
      <c r="G17" s="85" t="s">
        <v>148</v>
      </c>
      <c r="H17" s="85"/>
      <c r="I17" s="85"/>
      <c r="J17" s="85"/>
      <c r="K17" s="85"/>
      <c r="L17" s="85"/>
      <c r="M17" s="15">
        <f t="shared" si="2"/>
        <v>0</v>
      </c>
      <c r="N17" s="15"/>
      <c r="O17" s="15">
        <f t="shared" si="3"/>
        <v>0</v>
      </c>
    </row>
    <row r="18" spans="1:16" s="3" customFormat="1" x14ac:dyDescent="0.2">
      <c r="A18" s="37" t="s">
        <v>230</v>
      </c>
      <c r="B18" s="7" t="s">
        <v>146</v>
      </c>
      <c r="C18" s="7" t="s">
        <v>245</v>
      </c>
      <c r="D18" s="85"/>
      <c r="E18" s="85"/>
      <c r="F18" s="85"/>
      <c r="G18" s="85" t="s">
        <v>149</v>
      </c>
      <c r="H18" s="85"/>
      <c r="I18" s="85"/>
      <c r="J18" s="85"/>
      <c r="K18" s="85"/>
      <c r="L18" s="85"/>
      <c r="M18" s="15">
        <f t="shared" si="2"/>
        <v>0</v>
      </c>
      <c r="N18" s="15"/>
      <c r="O18" s="15">
        <f t="shared" si="3"/>
        <v>0</v>
      </c>
    </row>
    <row r="19" spans="1:16" s="3" customFormat="1" ht="15" x14ac:dyDescent="0.25">
      <c r="A19"/>
      <c r="B19"/>
      <c r="C19"/>
      <c r="D19" s="78"/>
      <c r="E19" s="78"/>
      <c r="F19" s="78"/>
      <c r="G19" s="78"/>
      <c r="H19" s="78"/>
      <c r="I19" s="78"/>
      <c r="J19" s="78"/>
      <c r="K19" s="78"/>
      <c r="L19" s="78"/>
      <c r="M19"/>
      <c r="N19"/>
      <c r="O19"/>
      <c r="P19"/>
    </row>
    <row r="20" spans="1:16" ht="15" x14ac:dyDescent="0.25">
      <c r="A20" s="42" t="s">
        <v>38</v>
      </c>
      <c r="B20"/>
      <c r="C20"/>
      <c r="D20" s="78"/>
      <c r="E20" s="78"/>
      <c r="F20" s="78"/>
      <c r="G20" s="78"/>
      <c r="H20" s="78"/>
      <c r="I20" s="78"/>
      <c r="J20" s="78"/>
      <c r="K20" s="78"/>
      <c r="L20" s="78"/>
      <c r="M20"/>
      <c r="N20"/>
      <c r="O20"/>
      <c r="P20"/>
    </row>
    <row r="21" spans="1:16" x14ac:dyDescent="0.2">
      <c r="A21" s="17" t="s">
        <v>211</v>
      </c>
      <c r="B21" s="7" t="s">
        <v>146</v>
      </c>
      <c r="C21" s="7" t="s">
        <v>246</v>
      </c>
      <c r="D21" s="85"/>
      <c r="E21" s="85"/>
      <c r="F21" s="85"/>
      <c r="G21" s="85">
        <v>15</v>
      </c>
      <c r="H21" s="85">
        <v>15</v>
      </c>
      <c r="I21" s="85"/>
      <c r="J21" s="85"/>
      <c r="K21" s="85"/>
      <c r="L21" s="85"/>
      <c r="M21" s="15">
        <f t="shared" ref="M21:M26" si="4">SUM(D21:L21)</f>
        <v>30</v>
      </c>
      <c r="N21" s="15"/>
      <c r="O21" s="15">
        <f t="shared" ref="O21:O26" si="5">COUNT(D21:L21)</f>
        <v>2</v>
      </c>
    </row>
    <row r="22" spans="1:16" x14ac:dyDescent="0.2">
      <c r="A22" s="17"/>
      <c r="B22" s="7"/>
      <c r="C22" s="7"/>
      <c r="D22" s="85"/>
      <c r="E22" s="85"/>
      <c r="F22" s="85"/>
      <c r="G22" s="85"/>
      <c r="H22" s="85"/>
      <c r="I22" s="85"/>
      <c r="J22" s="85"/>
      <c r="K22" s="85"/>
      <c r="L22" s="85"/>
      <c r="M22" s="15">
        <f t="shared" si="4"/>
        <v>0</v>
      </c>
      <c r="N22" s="15"/>
      <c r="O22" s="15">
        <f t="shared" si="5"/>
        <v>0</v>
      </c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 s="42" t="s">
        <v>39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">
      <c r="A25" s="19" t="s">
        <v>336</v>
      </c>
      <c r="B25" s="6" t="s">
        <v>146</v>
      </c>
      <c r="C25" s="6" t="s">
        <v>245</v>
      </c>
      <c r="D25" s="81"/>
      <c r="E25" s="81"/>
      <c r="F25" s="81"/>
      <c r="G25" s="81"/>
      <c r="H25" s="81"/>
      <c r="I25" s="81">
        <v>15</v>
      </c>
      <c r="J25" s="81"/>
      <c r="K25" s="81"/>
      <c r="L25" s="81"/>
      <c r="M25" s="15">
        <f t="shared" si="4"/>
        <v>15</v>
      </c>
      <c r="N25" s="15"/>
      <c r="O25" s="15">
        <f t="shared" si="5"/>
        <v>1</v>
      </c>
    </row>
    <row r="26" spans="1:16" x14ac:dyDescent="0.2">
      <c r="A26" s="19"/>
      <c r="B26" s="6"/>
      <c r="C26" s="6"/>
      <c r="D26" s="81"/>
      <c r="E26" s="81"/>
      <c r="F26" s="81"/>
      <c r="G26" s="81"/>
      <c r="H26" s="81"/>
      <c r="I26" s="81"/>
      <c r="J26" s="81"/>
      <c r="K26" s="81"/>
      <c r="L26" s="81"/>
      <c r="M26" s="15">
        <f t="shared" si="4"/>
        <v>0</v>
      </c>
      <c r="N26" s="15"/>
      <c r="O26" s="15">
        <f t="shared" si="5"/>
        <v>0</v>
      </c>
    </row>
  </sheetData>
  <sortState xmlns:xlrd2="http://schemas.microsoft.com/office/spreadsheetml/2017/richdata2" ref="A13:O18">
    <sortCondition descending="1" ref="M13:M18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O25"/>
  <sheetViews>
    <sheetView showGridLines="0" workbookViewId="0">
      <selection activeCell="E1" sqref="E1"/>
    </sheetView>
  </sheetViews>
  <sheetFormatPr defaultRowHeight="11.25" x14ac:dyDescent="0.2"/>
  <cols>
    <col min="1" max="1" width="20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28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146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2"/>
      <c r="B5" s="2"/>
      <c r="C5" s="2"/>
      <c r="D5" s="9"/>
      <c r="E5" s="10"/>
      <c r="F5" s="9"/>
      <c r="G5" s="9"/>
      <c r="H5" s="9"/>
      <c r="I5" s="9"/>
      <c r="J5" s="9"/>
      <c r="K5" s="9"/>
      <c r="L5" s="9"/>
      <c r="M5" s="15">
        <f t="shared" ref="M5:M15" si="0">SUM(D5:L5)</f>
        <v>0</v>
      </c>
      <c r="N5" s="15"/>
      <c r="O5" s="15">
        <f t="shared" ref="O5:O15" si="1">COUNT(D5:L5)</f>
        <v>0</v>
      </c>
    </row>
    <row r="6" spans="1:15" customFormat="1" ht="12.75" customHeight="1" x14ac:dyDescent="0.25">
      <c r="A6" s="2"/>
      <c r="B6" s="6"/>
      <c r="C6" s="6"/>
      <c r="D6" s="20"/>
      <c r="E6" s="20"/>
      <c r="F6" s="20"/>
      <c r="G6" s="20"/>
      <c r="H6" s="20"/>
      <c r="I6" s="20"/>
      <c r="J6" s="20"/>
      <c r="K6" s="20"/>
      <c r="L6" s="20"/>
      <c r="M6" s="15">
        <f t="shared" si="0"/>
        <v>0</v>
      </c>
      <c r="N6" s="15"/>
      <c r="O6" s="15">
        <f t="shared" si="1"/>
        <v>0</v>
      </c>
    </row>
    <row r="7" spans="1:15" x14ac:dyDescent="0.2">
      <c r="A7" s="2"/>
      <c r="B7" s="6"/>
      <c r="C7" s="6"/>
      <c r="D7" s="20"/>
      <c r="E7" s="20"/>
      <c r="F7" s="20"/>
      <c r="G7" s="20"/>
      <c r="H7" s="20"/>
      <c r="I7" s="20"/>
      <c r="J7" s="20"/>
      <c r="K7" s="20"/>
      <c r="L7" s="20"/>
      <c r="M7" s="15">
        <f t="shared" si="0"/>
        <v>0</v>
      </c>
      <c r="N7" s="15"/>
      <c r="O7" s="15">
        <f t="shared" si="1"/>
        <v>0</v>
      </c>
    </row>
    <row r="8" spans="1:15" x14ac:dyDescent="0.2">
      <c r="A8" s="2"/>
      <c r="B8" s="6"/>
      <c r="C8" s="6"/>
      <c r="D8" s="20"/>
      <c r="E8" s="20"/>
      <c r="F8" s="20"/>
      <c r="G8" s="20"/>
      <c r="H8" s="20"/>
      <c r="I8" s="20"/>
      <c r="J8" s="20"/>
      <c r="K8" s="20"/>
      <c r="L8" s="20"/>
      <c r="M8" s="15">
        <f t="shared" si="0"/>
        <v>0</v>
      </c>
      <c r="N8" s="15"/>
      <c r="O8" s="15">
        <f t="shared" si="1"/>
        <v>0</v>
      </c>
    </row>
    <row r="9" spans="1:15" x14ac:dyDescent="0.2">
      <c r="A9" s="2"/>
      <c r="B9" s="6"/>
      <c r="C9" s="6"/>
      <c r="D9" s="20"/>
      <c r="E9" s="20"/>
      <c r="F9" s="20"/>
      <c r="G9" s="20"/>
      <c r="H9" s="20"/>
      <c r="I9" s="20"/>
      <c r="J9" s="20"/>
      <c r="K9" s="20"/>
      <c r="L9" s="20"/>
      <c r="M9" s="15">
        <f t="shared" si="0"/>
        <v>0</v>
      </c>
      <c r="N9" s="15"/>
      <c r="O9" s="15">
        <f t="shared" si="1"/>
        <v>0</v>
      </c>
    </row>
    <row r="10" spans="1:15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5" x14ac:dyDescent="0.25">
      <c r="A11" s="42" t="s">
        <v>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x14ac:dyDescent="0.2">
      <c r="A12" s="2"/>
      <c r="B12" s="6"/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15">
        <f t="shared" si="0"/>
        <v>0</v>
      </c>
      <c r="N12" s="15"/>
      <c r="O12" s="15">
        <f t="shared" si="1"/>
        <v>0</v>
      </c>
    </row>
    <row r="13" spans="1:15" x14ac:dyDescent="0.2">
      <c r="A13" s="2"/>
      <c r="B13" s="6"/>
      <c r="C13" s="6"/>
      <c r="D13" s="20"/>
      <c r="E13" s="20"/>
      <c r="F13" s="20"/>
      <c r="G13" s="20"/>
      <c r="H13" s="20"/>
      <c r="I13" s="20"/>
      <c r="J13" s="20"/>
      <c r="K13" s="20"/>
      <c r="L13" s="20"/>
      <c r="M13" s="15">
        <f t="shared" si="0"/>
        <v>0</v>
      </c>
      <c r="N13" s="15"/>
      <c r="O13" s="15">
        <f t="shared" si="1"/>
        <v>0</v>
      </c>
    </row>
    <row r="14" spans="1:15" x14ac:dyDescent="0.2">
      <c r="A14" s="2"/>
      <c r="B14" s="6"/>
      <c r="C14" s="6"/>
      <c r="D14" s="20"/>
      <c r="E14" s="20"/>
      <c r="F14" s="20"/>
      <c r="G14" s="20"/>
      <c r="H14" s="20"/>
      <c r="I14" s="20"/>
      <c r="J14" s="20"/>
      <c r="K14" s="20"/>
      <c r="L14" s="20"/>
      <c r="M14" s="15">
        <f t="shared" si="0"/>
        <v>0</v>
      </c>
      <c r="N14" s="15"/>
      <c r="O14" s="15">
        <f t="shared" si="1"/>
        <v>0</v>
      </c>
    </row>
    <row r="15" spans="1:15" x14ac:dyDescent="0.2">
      <c r="A15" s="2"/>
      <c r="B15" s="6"/>
      <c r="C15" s="6"/>
      <c r="D15" s="20"/>
      <c r="E15" s="20"/>
      <c r="F15" s="20"/>
      <c r="G15" s="20"/>
      <c r="H15" s="20"/>
      <c r="I15" s="20"/>
      <c r="J15" s="20"/>
      <c r="K15" s="20"/>
      <c r="L15" s="20"/>
      <c r="M15" s="15">
        <f t="shared" si="0"/>
        <v>0</v>
      </c>
      <c r="N15" s="15"/>
      <c r="O15" s="15">
        <f t="shared" si="1"/>
        <v>0</v>
      </c>
    </row>
    <row r="17" spans="1:15" ht="15" x14ac:dyDescent="0.25">
      <c r="A17" s="42" t="s">
        <v>38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x14ac:dyDescent="0.2">
      <c r="A18" s="2" t="s">
        <v>209</v>
      </c>
      <c r="B18" s="2" t="s">
        <v>146</v>
      </c>
      <c r="C18" s="2" t="s">
        <v>123</v>
      </c>
      <c r="D18" s="9"/>
      <c r="E18" s="10"/>
      <c r="F18" s="9"/>
      <c r="G18" s="9">
        <v>15</v>
      </c>
      <c r="H18" s="9">
        <v>15</v>
      </c>
      <c r="I18" s="9"/>
      <c r="J18" s="9"/>
      <c r="K18" s="9"/>
      <c r="L18" s="9"/>
      <c r="M18" s="15">
        <f t="shared" ref="M18:M20" si="2">SUM(D18:L18)</f>
        <v>30</v>
      </c>
      <c r="N18" s="15"/>
      <c r="O18" s="15">
        <f t="shared" ref="O18:O20" si="3">COUNT(D18:L18)</f>
        <v>2</v>
      </c>
    </row>
    <row r="19" spans="1:15" x14ac:dyDescent="0.2">
      <c r="A19" s="2"/>
      <c r="B19" s="6"/>
      <c r="C19" s="6"/>
      <c r="D19" s="20"/>
      <c r="E19" s="20"/>
      <c r="F19" s="20"/>
      <c r="G19" s="20"/>
      <c r="H19" s="20"/>
      <c r="I19" s="20"/>
      <c r="J19" s="20"/>
      <c r="K19" s="20"/>
      <c r="L19" s="20"/>
      <c r="M19" s="15">
        <f t="shared" si="2"/>
        <v>0</v>
      </c>
      <c r="N19" s="15"/>
      <c r="O19" s="15">
        <f t="shared" si="3"/>
        <v>0</v>
      </c>
    </row>
    <row r="20" spans="1:15" x14ac:dyDescent="0.2">
      <c r="A20" s="2"/>
      <c r="B20" s="6"/>
      <c r="C20" s="6"/>
      <c r="D20" s="20"/>
      <c r="E20" s="20"/>
      <c r="F20" s="20"/>
      <c r="G20" s="20"/>
      <c r="H20" s="20"/>
      <c r="I20" s="20"/>
      <c r="J20" s="20"/>
      <c r="K20" s="20"/>
      <c r="L20" s="20"/>
      <c r="M20" s="15">
        <f t="shared" si="2"/>
        <v>0</v>
      </c>
      <c r="N20" s="15"/>
      <c r="O20" s="15">
        <f t="shared" si="3"/>
        <v>0</v>
      </c>
    </row>
    <row r="22" spans="1:15" ht="15" x14ac:dyDescent="0.25">
      <c r="A22" s="42" t="s">
        <v>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">
      <c r="A23" s="67" t="s">
        <v>210</v>
      </c>
      <c r="B23" s="2" t="s">
        <v>146</v>
      </c>
      <c r="C23" s="2" t="s">
        <v>123</v>
      </c>
      <c r="D23" s="9"/>
      <c r="E23" s="10"/>
      <c r="F23" s="9"/>
      <c r="G23" s="9">
        <v>13</v>
      </c>
      <c r="H23" s="9">
        <v>13</v>
      </c>
      <c r="I23" s="9"/>
      <c r="J23" s="9"/>
      <c r="K23" s="9"/>
      <c r="L23" s="9"/>
      <c r="M23" s="15">
        <f t="shared" ref="M23:M25" si="4">SUM(D23:L23)</f>
        <v>26</v>
      </c>
      <c r="N23" s="15"/>
      <c r="O23" s="15">
        <f t="shared" ref="O23:O25" si="5">COUNT(D23:L23)</f>
        <v>2</v>
      </c>
    </row>
    <row r="24" spans="1:15" x14ac:dyDescent="0.2">
      <c r="A24" s="2"/>
      <c r="B24" s="6"/>
      <c r="C24" s="6"/>
      <c r="D24" s="20"/>
      <c r="E24" s="20"/>
      <c r="F24" s="20"/>
      <c r="G24" s="20"/>
      <c r="H24" s="20"/>
      <c r="I24" s="20"/>
      <c r="J24" s="20"/>
      <c r="K24" s="20"/>
      <c r="L24" s="20"/>
      <c r="M24" s="15">
        <f t="shared" si="4"/>
        <v>0</v>
      </c>
      <c r="N24" s="15"/>
      <c r="O24" s="15">
        <f t="shared" si="5"/>
        <v>0</v>
      </c>
    </row>
    <row r="25" spans="1:15" x14ac:dyDescent="0.2">
      <c r="A25" s="2"/>
      <c r="B25" s="6"/>
      <c r="C25" s="6"/>
      <c r="D25" s="20"/>
      <c r="E25" s="20"/>
      <c r="F25" s="20"/>
      <c r="G25" s="20"/>
      <c r="H25" s="20"/>
      <c r="I25" s="20"/>
      <c r="J25" s="20"/>
      <c r="K25" s="20"/>
      <c r="L25" s="20"/>
      <c r="M25" s="15">
        <f t="shared" si="4"/>
        <v>0</v>
      </c>
      <c r="N25" s="15"/>
      <c r="O25" s="15">
        <f t="shared" si="5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P22"/>
  <sheetViews>
    <sheetView showGridLines="0" workbookViewId="0">
      <selection activeCell="A15" sqref="A15"/>
    </sheetView>
  </sheetViews>
  <sheetFormatPr defaultRowHeight="11.25" x14ac:dyDescent="0.2"/>
  <cols>
    <col min="1" max="1" width="23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20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s="12" customFormat="1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2" customFormat="1" x14ac:dyDescent="0.2">
      <c r="A5" s="155" t="s">
        <v>40</v>
      </c>
      <c r="B5" s="2" t="s">
        <v>146</v>
      </c>
      <c r="C5" s="2" t="s">
        <v>43</v>
      </c>
      <c r="D5" s="79">
        <v>13</v>
      </c>
      <c r="E5" s="79"/>
      <c r="F5" s="79"/>
      <c r="G5" s="79">
        <v>15</v>
      </c>
      <c r="H5" s="79"/>
      <c r="I5" s="79">
        <v>13</v>
      </c>
      <c r="J5" s="79"/>
      <c r="K5" s="79"/>
      <c r="L5" s="79"/>
      <c r="M5" s="15">
        <f t="shared" ref="M5:M11" si="0">SUM(D5:L5)</f>
        <v>41</v>
      </c>
      <c r="N5" s="15"/>
      <c r="O5" s="15">
        <f t="shared" ref="O5:O11" si="1">COUNT(D5:L5)</f>
        <v>3</v>
      </c>
    </row>
    <row r="6" spans="1:16" s="12" customFormat="1" x14ac:dyDescent="0.2">
      <c r="A6" s="2" t="s">
        <v>332</v>
      </c>
      <c r="B6" s="2" t="s">
        <v>146</v>
      </c>
      <c r="C6" s="2" t="s">
        <v>43</v>
      </c>
      <c r="D6" s="79"/>
      <c r="E6" s="79"/>
      <c r="F6" s="79"/>
      <c r="G6" s="79"/>
      <c r="H6" s="79"/>
      <c r="I6" s="79">
        <v>15</v>
      </c>
      <c r="J6" s="79"/>
      <c r="K6" s="79"/>
      <c r="L6" s="79"/>
      <c r="M6" s="15">
        <f t="shared" si="0"/>
        <v>15</v>
      </c>
      <c r="N6" s="15"/>
      <c r="O6" s="15">
        <f t="shared" si="1"/>
        <v>1</v>
      </c>
    </row>
    <row r="7" spans="1:16" x14ac:dyDescent="0.2">
      <c r="A7" s="2" t="s">
        <v>177</v>
      </c>
      <c r="B7" s="2" t="s">
        <v>146</v>
      </c>
      <c r="C7" s="2" t="s">
        <v>150</v>
      </c>
      <c r="D7" s="79"/>
      <c r="E7" s="79"/>
      <c r="F7" s="79"/>
      <c r="G7" s="79" t="s">
        <v>148</v>
      </c>
      <c r="H7" s="79">
        <v>11</v>
      </c>
      <c r="I7" s="79"/>
      <c r="J7" s="79"/>
      <c r="K7" s="79"/>
      <c r="L7" s="79"/>
      <c r="M7" s="15">
        <f t="shared" si="0"/>
        <v>11</v>
      </c>
      <c r="N7" s="15"/>
      <c r="O7" s="15">
        <f t="shared" si="1"/>
        <v>1</v>
      </c>
    </row>
    <row r="8" spans="1:16" x14ac:dyDescent="0.2">
      <c r="A8" s="2" t="s">
        <v>178</v>
      </c>
      <c r="B8" s="2" t="s">
        <v>146</v>
      </c>
      <c r="C8" s="2" t="s">
        <v>330</v>
      </c>
      <c r="D8" s="79"/>
      <c r="E8" s="79"/>
      <c r="F8" s="79"/>
      <c r="G8" s="79" t="s">
        <v>149</v>
      </c>
      <c r="H8" s="79"/>
      <c r="I8" s="79"/>
      <c r="J8" s="79"/>
      <c r="K8" s="79"/>
      <c r="L8" s="79"/>
      <c r="M8" s="15">
        <f t="shared" si="0"/>
        <v>0</v>
      </c>
      <c r="N8" s="15"/>
      <c r="O8" s="15">
        <f t="shared" si="1"/>
        <v>0</v>
      </c>
    </row>
    <row r="9" spans="1:16" x14ac:dyDescent="0.2">
      <c r="A9" s="2"/>
      <c r="B9" s="2"/>
      <c r="C9" s="2"/>
      <c r="D9" s="79"/>
      <c r="E9" s="79"/>
      <c r="F9" s="79"/>
      <c r="G9" s="79"/>
      <c r="H9" s="79"/>
      <c r="I9" s="79"/>
      <c r="J9" s="79"/>
      <c r="K9" s="79"/>
      <c r="L9" s="79"/>
      <c r="M9" s="15">
        <f t="shared" si="0"/>
        <v>0</v>
      </c>
      <c r="N9" s="15"/>
      <c r="O9" s="15">
        <f t="shared" si="1"/>
        <v>0</v>
      </c>
    </row>
    <row r="10" spans="1:16" x14ac:dyDescent="0.2">
      <c r="A10" s="2"/>
      <c r="B10" s="2"/>
      <c r="C10" s="2"/>
      <c r="D10" s="79"/>
      <c r="E10" s="79"/>
      <c r="F10" s="79"/>
      <c r="G10" s="79"/>
      <c r="H10" s="79"/>
      <c r="I10" s="79"/>
      <c r="J10" s="79"/>
      <c r="K10" s="79"/>
      <c r="L10" s="79"/>
      <c r="M10" s="15">
        <f t="shared" si="0"/>
        <v>0</v>
      </c>
      <c r="N10" s="15"/>
      <c r="O10" s="15">
        <f t="shared" si="1"/>
        <v>0</v>
      </c>
    </row>
    <row r="11" spans="1:16" x14ac:dyDescent="0.2">
      <c r="A11" s="2"/>
      <c r="B11" s="2"/>
      <c r="C11" s="2"/>
      <c r="D11" s="79"/>
      <c r="E11" s="79"/>
      <c r="F11" s="79"/>
      <c r="G11" s="79"/>
      <c r="H11" s="79"/>
      <c r="I11" s="79"/>
      <c r="J11" s="79"/>
      <c r="K11" s="79"/>
      <c r="L11" s="79"/>
      <c r="M11" s="15">
        <f t="shared" si="0"/>
        <v>0</v>
      </c>
      <c r="N11" s="15"/>
      <c r="O11" s="15">
        <f t="shared" si="1"/>
        <v>0</v>
      </c>
    </row>
    <row r="12" spans="1:16" ht="15" x14ac:dyDescent="0.25">
      <c r="A12"/>
      <c r="B12"/>
      <c r="C12"/>
      <c r="D12" s="78"/>
      <c r="E12" s="78"/>
      <c r="F12" s="78"/>
      <c r="G12" s="78"/>
      <c r="H12" s="78"/>
      <c r="I12" s="78"/>
      <c r="J12" s="78"/>
      <c r="K12" s="78"/>
      <c r="L12" s="78"/>
      <c r="M12"/>
      <c r="N12"/>
      <c r="O12"/>
      <c r="P12"/>
    </row>
    <row r="13" spans="1:16" ht="15" x14ac:dyDescent="0.25">
      <c r="A13" s="42" t="s">
        <v>1</v>
      </c>
      <c r="B13"/>
      <c r="C13"/>
      <c r="D13" s="78"/>
      <c r="E13" s="78"/>
      <c r="F13" s="78"/>
      <c r="G13" s="78"/>
      <c r="H13" s="78"/>
      <c r="I13" s="78"/>
      <c r="J13" s="78"/>
      <c r="K13" s="78"/>
      <c r="L13" s="78"/>
      <c r="M13"/>
      <c r="N13"/>
      <c r="O13"/>
      <c r="P13"/>
    </row>
    <row r="14" spans="1:16" x14ac:dyDescent="0.2">
      <c r="A14" s="155" t="s">
        <v>41</v>
      </c>
      <c r="B14" s="2" t="s">
        <v>146</v>
      </c>
      <c r="C14" s="2" t="s">
        <v>44</v>
      </c>
      <c r="D14" s="79">
        <v>15</v>
      </c>
      <c r="E14" s="79"/>
      <c r="F14" s="79"/>
      <c r="G14" s="79">
        <v>13</v>
      </c>
      <c r="H14" s="79">
        <v>15</v>
      </c>
      <c r="I14" s="79"/>
      <c r="J14" s="79"/>
      <c r="K14" s="79"/>
      <c r="L14" s="79"/>
      <c r="M14" s="15">
        <f t="shared" ref="M14:M22" si="2">SUM(D14:L14)</f>
        <v>43</v>
      </c>
      <c r="N14" s="15"/>
      <c r="O14" s="15">
        <f t="shared" ref="O14:O22" si="3">COUNT(D14:L14)</f>
        <v>3</v>
      </c>
    </row>
    <row r="15" spans="1:16" x14ac:dyDescent="0.2">
      <c r="A15" s="2" t="s">
        <v>42</v>
      </c>
      <c r="B15" s="2" t="s">
        <v>146</v>
      </c>
      <c r="C15" s="2" t="s">
        <v>43</v>
      </c>
      <c r="D15" s="79">
        <v>11</v>
      </c>
      <c r="E15" s="79"/>
      <c r="F15" s="79"/>
      <c r="G15" s="79">
        <v>15</v>
      </c>
      <c r="H15" s="79">
        <v>13</v>
      </c>
      <c r="I15" s="79"/>
      <c r="J15" s="79"/>
      <c r="K15" s="79"/>
      <c r="L15" s="79"/>
      <c r="M15" s="15">
        <f t="shared" si="2"/>
        <v>39</v>
      </c>
      <c r="N15" s="15"/>
      <c r="O15" s="15">
        <f t="shared" si="3"/>
        <v>3</v>
      </c>
    </row>
    <row r="16" spans="1:16" x14ac:dyDescent="0.2">
      <c r="A16" s="2" t="s">
        <v>331</v>
      </c>
      <c r="B16" s="2" t="s">
        <v>146</v>
      </c>
      <c r="C16" s="2" t="s">
        <v>150</v>
      </c>
      <c r="D16" s="79"/>
      <c r="E16" s="79"/>
      <c r="F16" s="79"/>
      <c r="G16" s="79">
        <v>11</v>
      </c>
      <c r="H16" s="79"/>
      <c r="I16" s="79"/>
      <c r="J16" s="79"/>
      <c r="K16" s="79"/>
      <c r="L16" s="79"/>
      <c r="M16" s="15">
        <f t="shared" si="2"/>
        <v>11</v>
      </c>
      <c r="N16" s="15"/>
      <c r="O16" s="15">
        <f t="shared" si="3"/>
        <v>1</v>
      </c>
    </row>
    <row r="17" spans="1:15" x14ac:dyDescent="0.2">
      <c r="A17" s="2"/>
      <c r="B17" s="2"/>
      <c r="C17" s="2"/>
      <c r="D17" s="79"/>
      <c r="E17" s="79"/>
      <c r="F17" s="79"/>
      <c r="G17" s="79"/>
      <c r="H17" s="79"/>
      <c r="I17" s="79"/>
      <c r="J17" s="79"/>
      <c r="K17" s="79"/>
      <c r="L17" s="79"/>
      <c r="M17" s="15">
        <f t="shared" si="2"/>
        <v>0</v>
      </c>
      <c r="N17" s="15"/>
      <c r="O17" s="15">
        <f t="shared" si="3"/>
        <v>0</v>
      </c>
    </row>
    <row r="18" spans="1:15" x14ac:dyDescent="0.2">
      <c r="A18" s="2"/>
      <c r="B18" s="2"/>
      <c r="C18" s="2"/>
      <c r="D18" s="79"/>
      <c r="E18" s="79"/>
      <c r="F18" s="79"/>
      <c r="G18" s="79"/>
      <c r="H18" s="79"/>
      <c r="I18" s="79"/>
      <c r="J18" s="79"/>
      <c r="K18" s="79"/>
      <c r="L18" s="79"/>
      <c r="M18" s="15">
        <f t="shared" si="2"/>
        <v>0</v>
      </c>
      <c r="N18" s="15"/>
      <c r="O18" s="15">
        <f t="shared" si="3"/>
        <v>0</v>
      </c>
    </row>
    <row r="19" spans="1:15" x14ac:dyDescent="0.2">
      <c r="A19" s="2"/>
      <c r="B19" s="2"/>
      <c r="C19" s="2"/>
      <c r="D19" s="79"/>
      <c r="E19" s="79"/>
      <c r="F19" s="79"/>
      <c r="G19" s="79"/>
      <c r="H19" s="79"/>
      <c r="I19" s="79"/>
      <c r="J19" s="79"/>
      <c r="K19" s="79"/>
      <c r="L19" s="79"/>
      <c r="M19" s="15">
        <f t="shared" si="2"/>
        <v>0</v>
      </c>
      <c r="N19" s="15"/>
      <c r="O19" s="15">
        <f t="shared" si="3"/>
        <v>0</v>
      </c>
    </row>
    <row r="20" spans="1:15" x14ac:dyDescent="0.2">
      <c r="A20" s="2"/>
      <c r="B20" s="2"/>
      <c r="C20" s="2"/>
      <c r="D20" s="79"/>
      <c r="E20" s="79"/>
      <c r="F20" s="79"/>
      <c r="G20" s="79"/>
      <c r="H20" s="79"/>
      <c r="I20" s="79"/>
      <c r="J20" s="79"/>
      <c r="K20" s="79"/>
      <c r="L20" s="79"/>
      <c r="M20" s="15">
        <f t="shared" si="2"/>
        <v>0</v>
      </c>
      <c r="N20" s="15"/>
      <c r="O20" s="15">
        <f t="shared" si="3"/>
        <v>0</v>
      </c>
    </row>
    <row r="21" spans="1:15" x14ac:dyDescent="0.2">
      <c r="A21" s="7"/>
      <c r="B21" s="6"/>
      <c r="C21" s="6"/>
      <c r="D21" s="81"/>
      <c r="E21" s="81"/>
      <c r="F21" s="81"/>
      <c r="G21" s="81"/>
      <c r="H21" s="81"/>
      <c r="I21" s="81"/>
      <c r="J21" s="81"/>
      <c r="K21" s="81"/>
      <c r="L21" s="81"/>
      <c r="M21" s="15">
        <f t="shared" si="2"/>
        <v>0</v>
      </c>
      <c r="N21" s="15"/>
      <c r="O21" s="15">
        <f t="shared" si="3"/>
        <v>0</v>
      </c>
    </row>
    <row r="22" spans="1:15" x14ac:dyDescent="0.2">
      <c r="A22" s="7"/>
      <c r="B22" s="6"/>
      <c r="C22" s="6"/>
      <c r="D22" s="81"/>
      <c r="E22" s="81"/>
      <c r="F22" s="81"/>
      <c r="G22" s="81"/>
      <c r="H22" s="81"/>
      <c r="I22" s="81"/>
      <c r="J22" s="81"/>
      <c r="K22" s="81"/>
      <c r="L22" s="81"/>
      <c r="M22" s="15">
        <f t="shared" si="2"/>
        <v>0</v>
      </c>
      <c r="N22" s="15"/>
      <c r="O22" s="15">
        <f t="shared" si="3"/>
        <v>0</v>
      </c>
    </row>
  </sheetData>
  <sortState xmlns:xlrd2="http://schemas.microsoft.com/office/spreadsheetml/2017/richdata2" ref="A14:O22">
    <sortCondition descending="1" ref="M14:M22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P66"/>
  <sheetViews>
    <sheetView showGridLines="0" topLeftCell="A37" workbookViewId="0">
      <selection activeCell="M9" sqref="M9"/>
    </sheetView>
  </sheetViews>
  <sheetFormatPr defaultRowHeight="11.25" x14ac:dyDescent="0.2"/>
  <cols>
    <col min="1" max="1" width="20.1406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21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151" t="s">
        <v>108</v>
      </c>
      <c r="B5" s="11" t="s">
        <v>146</v>
      </c>
      <c r="C5" s="11" t="s">
        <v>109</v>
      </c>
      <c r="D5" s="79">
        <v>13</v>
      </c>
      <c r="E5" s="79"/>
      <c r="F5" s="79">
        <v>11</v>
      </c>
      <c r="G5" s="79">
        <v>15</v>
      </c>
      <c r="H5" s="79"/>
      <c r="I5" s="79">
        <v>15</v>
      </c>
      <c r="J5" s="79"/>
      <c r="K5" s="79"/>
      <c r="L5" s="79"/>
      <c r="M5" s="15">
        <f t="shared" ref="M5:M21" si="0">SUM(D5:L5)</f>
        <v>54</v>
      </c>
      <c r="N5" s="15"/>
      <c r="O5" s="15">
        <f t="shared" ref="O5:O21" si="1">COUNT(D5:L5)</f>
        <v>4</v>
      </c>
    </row>
    <row r="6" spans="1:15" x14ac:dyDescent="0.2">
      <c r="A6" s="11" t="s">
        <v>110</v>
      </c>
      <c r="B6" s="11" t="s">
        <v>146</v>
      </c>
      <c r="C6" s="11" t="s">
        <v>111</v>
      </c>
      <c r="D6" s="79">
        <v>9</v>
      </c>
      <c r="E6" s="79"/>
      <c r="F6" s="79">
        <v>15</v>
      </c>
      <c r="G6" s="79"/>
      <c r="H6" s="79">
        <v>11</v>
      </c>
      <c r="I6" s="79">
        <v>13</v>
      </c>
      <c r="J6" s="79"/>
      <c r="K6" s="79"/>
      <c r="L6" s="79"/>
      <c r="M6" s="15">
        <f t="shared" si="0"/>
        <v>48</v>
      </c>
      <c r="N6" s="15"/>
      <c r="O6" s="15">
        <f t="shared" si="1"/>
        <v>4</v>
      </c>
    </row>
    <row r="7" spans="1:15" x14ac:dyDescent="0.2">
      <c r="A7" s="98" t="s">
        <v>106</v>
      </c>
      <c r="B7" s="11" t="s">
        <v>146</v>
      </c>
      <c r="C7" s="11" t="s">
        <v>107</v>
      </c>
      <c r="D7" s="79">
        <v>15</v>
      </c>
      <c r="E7" s="79"/>
      <c r="F7" s="79">
        <v>13</v>
      </c>
      <c r="G7" s="79"/>
      <c r="H7" s="79"/>
      <c r="I7" s="79"/>
      <c r="J7" s="79"/>
      <c r="K7" s="79"/>
      <c r="L7" s="79"/>
      <c r="M7" s="15">
        <f t="shared" si="0"/>
        <v>28</v>
      </c>
      <c r="N7" s="15"/>
      <c r="O7" s="15">
        <f t="shared" si="1"/>
        <v>2</v>
      </c>
    </row>
    <row r="8" spans="1:15" x14ac:dyDescent="0.2">
      <c r="A8" s="103" t="s">
        <v>326</v>
      </c>
      <c r="B8" s="11" t="s">
        <v>146</v>
      </c>
      <c r="C8" s="9" t="s">
        <v>250</v>
      </c>
      <c r="D8" s="79">
        <v>11</v>
      </c>
      <c r="E8" s="79"/>
      <c r="F8" s="79"/>
      <c r="G8" s="79"/>
      <c r="H8" s="79">
        <v>15</v>
      </c>
      <c r="I8" s="79"/>
      <c r="J8" s="79"/>
      <c r="K8" s="79"/>
      <c r="L8" s="79"/>
      <c r="M8" s="15">
        <f t="shared" si="0"/>
        <v>26</v>
      </c>
      <c r="N8" s="15"/>
      <c r="O8" s="15">
        <f t="shared" si="1"/>
        <v>2</v>
      </c>
    </row>
    <row r="9" spans="1:15" x14ac:dyDescent="0.2">
      <c r="A9" s="11" t="s">
        <v>112</v>
      </c>
      <c r="B9" s="11" t="s">
        <v>146</v>
      </c>
      <c r="C9" s="11" t="s">
        <v>113</v>
      </c>
      <c r="D9" s="79">
        <v>8</v>
      </c>
      <c r="E9" s="79"/>
      <c r="F9" s="79"/>
      <c r="G9" s="79"/>
      <c r="H9" s="79">
        <v>7</v>
      </c>
      <c r="I9" s="79"/>
      <c r="J9" s="79"/>
      <c r="K9" s="79"/>
      <c r="L9" s="79"/>
      <c r="M9" s="15">
        <f t="shared" si="0"/>
        <v>15</v>
      </c>
      <c r="N9" s="15"/>
      <c r="O9" s="15">
        <f t="shared" si="1"/>
        <v>2</v>
      </c>
    </row>
    <row r="10" spans="1:15" x14ac:dyDescent="0.2">
      <c r="A10" s="66" t="s">
        <v>181</v>
      </c>
      <c r="B10" s="11" t="s">
        <v>146</v>
      </c>
      <c r="C10" s="9" t="s">
        <v>249</v>
      </c>
      <c r="D10" s="79"/>
      <c r="E10" s="79"/>
      <c r="F10" s="79"/>
      <c r="G10" s="79">
        <v>13</v>
      </c>
      <c r="H10" s="79"/>
      <c r="I10" s="79"/>
      <c r="J10" s="79"/>
      <c r="K10" s="79"/>
      <c r="L10" s="79"/>
      <c r="M10" s="15">
        <f t="shared" si="0"/>
        <v>13</v>
      </c>
      <c r="N10" s="15"/>
      <c r="O10" s="15">
        <f t="shared" si="1"/>
        <v>1</v>
      </c>
    </row>
    <row r="11" spans="1:15" x14ac:dyDescent="0.2">
      <c r="A11" s="66" t="s">
        <v>322</v>
      </c>
      <c r="B11" s="11" t="s">
        <v>146</v>
      </c>
      <c r="C11" s="16" t="s">
        <v>315</v>
      </c>
      <c r="D11" s="92"/>
      <c r="E11" s="92"/>
      <c r="F11" s="92"/>
      <c r="G11" s="92"/>
      <c r="H11" s="92">
        <v>13</v>
      </c>
      <c r="I11" s="92"/>
      <c r="J11" s="92"/>
      <c r="K11" s="92"/>
      <c r="L11" s="92"/>
      <c r="M11" s="15">
        <f t="shared" si="0"/>
        <v>13</v>
      </c>
      <c r="N11" s="15"/>
      <c r="O11" s="15">
        <f t="shared" si="1"/>
        <v>1</v>
      </c>
    </row>
    <row r="12" spans="1:15" ht="11.25" customHeight="1" x14ac:dyDescent="0.2">
      <c r="A12" s="66" t="s">
        <v>182</v>
      </c>
      <c r="B12" s="11" t="s">
        <v>146</v>
      </c>
      <c r="C12" s="9" t="s">
        <v>251</v>
      </c>
      <c r="D12" s="79"/>
      <c r="E12" s="79"/>
      <c r="F12" s="79"/>
      <c r="G12" s="79">
        <v>11</v>
      </c>
      <c r="H12" s="79"/>
      <c r="I12" s="79"/>
      <c r="J12" s="79"/>
      <c r="K12" s="79"/>
      <c r="L12" s="79"/>
      <c r="M12" s="15">
        <f t="shared" si="0"/>
        <v>11</v>
      </c>
      <c r="N12" s="15"/>
      <c r="O12" s="15">
        <f t="shared" si="1"/>
        <v>1</v>
      </c>
    </row>
    <row r="13" spans="1:15" x14ac:dyDescent="0.2">
      <c r="A13" s="2" t="s">
        <v>283</v>
      </c>
      <c r="B13" s="11" t="s">
        <v>146</v>
      </c>
      <c r="C13" s="16" t="s">
        <v>284</v>
      </c>
      <c r="D13" s="92"/>
      <c r="E13" s="92"/>
      <c r="F13" s="92">
        <v>11</v>
      </c>
      <c r="G13" s="92"/>
      <c r="H13" s="92"/>
      <c r="I13" s="92"/>
      <c r="J13" s="92"/>
      <c r="K13" s="92"/>
      <c r="L13" s="92"/>
      <c r="M13" s="15">
        <f t="shared" si="0"/>
        <v>11</v>
      </c>
      <c r="N13" s="15"/>
      <c r="O13" s="15">
        <f t="shared" si="1"/>
        <v>1</v>
      </c>
    </row>
    <row r="14" spans="1:15" ht="11.25" customHeight="1" x14ac:dyDescent="0.2">
      <c r="A14" s="66" t="s">
        <v>183</v>
      </c>
      <c r="B14" s="11" t="s">
        <v>146</v>
      </c>
      <c r="C14" s="16" t="s">
        <v>252</v>
      </c>
      <c r="D14" s="92"/>
      <c r="E14" s="92"/>
      <c r="F14" s="92"/>
      <c r="G14" s="92">
        <v>9</v>
      </c>
      <c r="H14" s="92"/>
      <c r="I14" s="92"/>
      <c r="J14" s="92"/>
      <c r="K14" s="92"/>
      <c r="L14" s="92"/>
      <c r="M14" s="15">
        <f t="shared" si="0"/>
        <v>9</v>
      </c>
      <c r="N14" s="15"/>
      <c r="O14" s="15">
        <f t="shared" si="1"/>
        <v>1</v>
      </c>
    </row>
    <row r="15" spans="1:15" ht="11.25" customHeight="1" x14ac:dyDescent="0.2">
      <c r="A15" s="66" t="s">
        <v>223</v>
      </c>
      <c r="B15" s="11" t="s">
        <v>146</v>
      </c>
      <c r="C15" s="16" t="s">
        <v>256</v>
      </c>
      <c r="D15" s="92"/>
      <c r="E15" s="92"/>
      <c r="F15" s="92"/>
      <c r="G15" s="92" t="s">
        <v>148</v>
      </c>
      <c r="H15" s="92">
        <v>9</v>
      </c>
      <c r="I15" s="92"/>
      <c r="J15" s="92"/>
      <c r="K15" s="92"/>
      <c r="L15" s="92"/>
      <c r="M15" s="15">
        <f t="shared" si="0"/>
        <v>9</v>
      </c>
      <c r="N15" s="15"/>
      <c r="O15" s="15">
        <f t="shared" si="1"/>
        <v>1</v>
      </c>
    </row>
    <row r="16" spans="1:15" ht="11.25" customHeight="1" x14ac:dyDescent="0.2">
      <c r="A16" s="104" t="s">
        <v>185</v>
      </c>
      <c r="B16" s="73" t="s">
        <v>146</v>
      </c>
      <c r="C16" s="71" t="s">
        <v>254</v>
      </c>
      <c r="D16" s="93"/>
      <c r="E16" s="93"/>
      <c r="F16" s="93"/>
      <c r="G16" s="93">
        <v>8</v>
      </c>
      <c r="H16" s="93"/>
      <c r="I16" s="93"/>
      <c r="J16" s="93"/>
      <c r="K16" s="93"/>
      <c r="L16" s="93"/>
      <c r="M16" s="15">
        <f t="shared" si="0"/>
        <v>8</v>
      </c>
      <c r="N16" s="15"/>
      <c r="O16" s="15">
        <f t="shared" si="1"/>
        <v>1</v>
      </c>
    </row>
    <row r="17" spans="1:15" ht="11.25" customHeight="1" x14ac:dyDescent="0.2">
      <c r="A17" s="72" t="s">
        <v>285</v>
      </c>
      <c r="B17" s="73" t="s">
        <v>146</v>
      </c>
      <c r="C17" s="71" t="s">
        <v>327</v>
      </c>
      <c r="D17" s="93"/>
      <c r="E17" s="93"/>
      <c r="F17" s="93">
        <v>8</v>
      </c>
      <c r="G17" s="93"/>
      <c r="H17" s="93"/>
      <c r="I17" s="93"/>
      <c r="J17" s="93"/>
      <c r="K17" s="93"/>
      <c r="L17" s="93"/>
      <c r="M17" s="15">
        <f t="shared" si="0"/>
        <v>8</v>
      </c>
      <c r="N17" s="15"/>
      <c r="O17" s="15">
        <f t="shared" si="1"/>
        <v>1</v>
      </c>
    </row>
    <row r="18" spans="1:15" ht="11.25" customHeight="1" x14ac:dyDescent="0.2">
      <c r="A18" s="66" t="s">
        <v>323</v>
      </c>
      <c r="B18" s="11" t="s">
        <v>146</v>
      </c>
      <c r="C18" s="16" t="s">
        <v>324</v>
      </c>
      <c r="D18" s="92"/>
      <c r="E18" s="92"/>
      <c r="F18" s="92"/>
      <c r="G18" s="92"/>
      <c r="H18" s="92">
        <v>8</v>
      </c>
      <c r="I18" s="92"/>
      <c r="J18" s="92"/>
      <c r="K18" s="92"/>
      <c r="L18" s="92"/>
      <c r="M18" s="15">
        <f t="shared" si="0"/>
        <v>8</v>
      </c>
      <c r="N18" s="15"/>
      <c r="O18" s="15">
        <f t="shared" si="1"/>
        <v>1</v>
      </c>
    </row>
    <row r="19" spans="1:15" ht="11.25" customHeight="1" x14ac:dyDescent="0.2">
      <c r="A19" s="104" t="s">
        <v>184</v>
      </c>
      <c r="B19" s="73" t="s">
        <v>146</v>
      </c>
      <c r="C19" s="71" t="s">
        <v>253</v>
      </c>
      <c r="D19" s="93"/>
      <c r="E19" s="93"/>
      <c r="F19" s="93"/>
      <c r="G19" s="93">
        <v>7</v>
      </c>
      <c r="H19" s="93"/>
      <c r="I19" s="93"/>
      <c r="J19" s="93"/>
      <c r="K19" s="93"/>
      <c r="L19" s="93"/>
      <c r="M19" s="15">
        <f t="shared" si="0"/>
        <v>7</v>
      </c>
      <c r="N19" s="15"/>
      <c r="O19" s="15">
        <f t="shared" si="1"/>
        <v>1</v>
      </c>
    </row>
    <row r="20" spans="1:15" ht="11.25" customHeight="1" x14ac:dyDescent="0.2">
      <c r="A20" s="72" t="s">
        <v>186</v>
      </c>
      <c r="B20" s="73" t="s">
        <v>146</v>
      </c>
      <c r="C20" s="71" t="s">
        <v>255</v>
      </c>
      <c r="D20" s="93"/>
      <c r="E20" s="93"/>
      <c r="F20" s="93"/>
      <c r="G20" s="93">
        <v>6</v>
      </c>
      <c r="H20" s="93"/>
      <c r="I20" s="93"/>
      <c r="J20" s="93"/>
      <c r="K20" s="93"/>
      <c r="L20" s="93"/>
      <c r="M20" s="15">
        <f t="shared" si="0"/>
        <v>6</v>
      </c>
      <c r="N20" s="15"/>
      <c r="O20" s="15">
        <f t="shared" si="1"/>
        <v>1</v>
      </c>
    </row>
    <row r="21" spans="1:15" ht="11.25" customHeight="1" x14ac:dyDescent="0.2">
      <c r="A21" s="104" t="s">
        <v>325</v>
      </c>
      <c r="B21" s="73" t="s">
        <v>146</v>
      </c>
      <c r="C21" s="71" t="s">
        <v>284</v>
      </c>
      <c r="D21" s="93"/>
      <c r="E21" s="93"/>
      <c r="F21" s="93"/>
      <c r="G21" s="93"/>
      <c r="H21" s="93">
        <v>0</v>
      </c>
      <c r="I21" s="93"/>
      <c r="J21" s="93"/>
      <c r="K21" s="93"/>
      <c r="L21" s="93"/>
      <c r="M21" s="15">
        <f t="shared" si="0"/>
        <v>0</v>
      </c>
      <c r="N21" s="15"/>
      <c r="O21" s="15">
        <f t="shared" si="1"/>
        <v>1</v>
      </c>
    </row>
    <row r="22" spans="1:15" ht="11.25" customHeight="1" x14ac:dyDescent="0.25">
      <c r="A22"/>
      <c r="B22"/>
      <c r="C22"/>
      <c r="D22" s="78"/>
      <c r="E22" s="78"/>
      <c r="F22" s="78"/>
      <c r="G22" s="78"/>
      <c r="H22" s="78"/>
      <c r="I22" s="78"/>
      <c r="J22" s="78"/>
      <c r="K22" s="78"/>
      <c r="L22" s="78"/>
      <c r="M22"/>
      <c r="N22"/>
      <c r="O22"/>
    </row>
    <row r="23" spans="1:15" ht="11.25" customHeight="1" x14ac:dyDescent="0.25">
      <c r="A23" s="42" t="s">
        <v>1</v>
      </c>
      <c r="B23"/>
      <c r="C23"/>
      <c r="D23" s="78"/>
      <c r="E23" s="78"/>
      <c r="F23" s="78"/>
      <c r="G23" s="78"/>
      <c r="H23" s="78"/>
      <c r="I23" s="78"/>
      <c r="J23" s="78"/>
      <c r="K23" s="78"/>
      <c r="L23" s="78"/>
      <c r="M23"/>
      <c r="N23"/>
      <c r="O23"/>
    </row>
    <row r="24" spans="1:15" s="18" customFormat="1" ht="12.75" customHeight="1" x14ac:dyDescent="0.2">
      <c r="A24" s="151" t="s">
        <v>93</v>
      </c>
      <c r="B24" s="11" t="s">
        <v>146</v>
      </c>
      <c r="C24" s="11" t="s">
        <v>94</v>
      </c>
      <c r="D24" s="92">
        <v>13</v>
      </c>
      <c r="E24" s="92"/>
      <c r="F24" s="92">
        <v>15</v>
      </c>
      <c r="G24" s="92">
        <v>13</v>
      </c>
      <c r="H24" s="92"/>
      <c r="I24" s="92"/>
      <c r="J24" s="92"/>
      <c r="K24" s="92"/>
      <c r="L24" s="92"/>
      <c r="M24" s="15">
        <f t="shared" ref="M24:M49" si="2">SUM(D24:L24)</f>
        <v>41</v>
      </c>
      <c r="N24" s="15"/>
      <c r="O24" s="15">
        <f t="shared" ref="O24:O49" si="3">COUNT(D24:L24)</f>
        <v>3</v>
      </c>
    </row>
    <row r="25" spans="1:15" ht="12.75" customHeight="1" x14ac:dyDescent="0.2">
      <c r="A25" s="9" t="s">
        <v>91</v>
      </c>
      <c r="B25" s="11" t="s">
        <v>146</v>
      </c>
      <c r="C25" s="11" t="s">
        <v>92</v>
      </c>
      <c r="D25" s="92">
        <v>15</v>
      </c>
      <c r="E25" s="92"/>
      <c r="F25" s="92"/>
      <c r="G25" s="92">
        <v>15</v>
      </c>
      <c r="H25" s="92">
        <v>11</v>
      </c>
      <c r="I25" s="92"/>
      <c r="J25" s="92"/>
      <c r="K25" s="92"/>
      <c r="L25" s="92"/>
      <c r="M25" s="15">
        <f t="shared" si="2"/>
        <v>41</v>
      </c>
      <c r="N25" s="15"/>
      <c r="O25" s="15">
        <f t="shared" si="3"/>
        <v>3</v>
      </c>
    </row>
    <row r="26" spans="1:15" s="12" customFormat="1" ht="12.75" customHeight="1" x14ac:dyDescent="0.2">
      <c r="A26" s="74" t="s">
        <v>279</v>
      </c>
      <c r="B26" s="16" t="s">
        <v>146</v>
      </c>
      <c r="C26" s="16" t="s">
        <v>280</v>
      </c>
      <c r="D26" s="92"/>
      <c r="E26" s="92"/>
      <c r="F26" s="92">
        <v>13</v>
      </c>
      <c r="G26" s="92"/>
      <c r="H26" s="92">
        <v>4</v>
      </c>
      <c r="I26" s="92">
        <v>15</v>
      </c>
      <c r="J26" s="92"/>
      <c r="K26" s="92"/>
      <c r="L26" s="92"/>
      <c r="M26" s="15">
        <f t="shared" si="2"/>
        <v>32</v>
      </c>
      <c r="N26" s="15"/>
      <c r="O26" s="15">
        <f t="shared" si="3"/>
        <v>3</v>
      </c>
    </row>
    <row r="27" spans="1:15" ht="12.75" customHeight="1" x14ac:dyDescent="0.2">
      <c r="A27" s="31" t="s">
        <v>188</v>
      </c>
      <c r="B27" s="11" t="s">
        <v>146</v>
      </c>
      <c r="C27" s="16" t="s">
        <v>258</v>
      </c>
      <c r="D27" s="92"/>
      <c r="E27" s="92"/>
      <c r="F27" s="92"/>
      <c r="G27" s="92">
        <v>8</v>
      </c>
      <c r="H27" s="92">
        <v>9</v>
      </c>
      <c r="I27" s="92">
        <v>13</v>
      </c>
      <c r="J27" s="92"/>
      <c r="K27" s="92"/>
      <c r="L27" s="92"/>
      <c r="M27" s="15">
        <f t="shared" si="2"/>
        <v>30</v>
      </c>
      <c r="N27" s="15"/>
      <c r="O27" s="15">
        <f t="shared" si="3"/>
        <v>3</v>
      </c>
    </row>
    <row r="28" spans="1:15" s="12" customFormat="1" ht="12.75" customHeight="1" x14ac:dyDescent="0.2">
      <c r="A28" s="11" t="s">
        <v>98</v>
      </c>
      <c r="B28" s="11" t="s">
        <v>146</v>
      </c>
      <c r="C28" s="11" t="s">
        <v>99</v>
      </c>
      <c r="D28" s="92">
        <v>8</v>
      </c>
      <c r="E28" s="92"/>
      <c r="F28" s="92">
        <v>9</v>
      </c>
      <c r="G28" s="92">
        <v>4</v>
      </c>
      <c r="H28" s="92"/>
      <c r="I28" s="92">
        <v>8</v>
      </c>
      <c r="J28" s="92"/>
      <c r="K28" s="92"/>
      <c r="L28" s="92"/>
      <c r="M28" s="15">
        <f t="shared" si="2"/>
        <v>29</v>
      </c>
      <c r="N28" s="15"/>
      <c r="O28" s="15">
        <f t="shared" si="3"/>
        <v>4</v>
      </c>
    </row>
    <row r="29" spans="1:15" x14ac:dyDescent="0.2">
      <c r="A29" s="116" t="s">
        <v>95</v>
      </c>
      <c r="B29" s="11" t="s">
        <v>146</v>
      </c>
      <c r="C29" s="11" t="s">
        <v>96</v>
      </c>
      <c r="D29" s="92">
        <v>11</v>
      </c>
      <c r="E29" s="92"/>
      <c r="F29" s="92"/>
      <c r="G29" s="92">
        <v>9</v>
      </c>
      <c r="H29" s="92">
        <v>8</v>
      </c>
      <c r="I29" s="92"/>
      <c r="J29" s="92"/>
      <c r="K29" s="92"/>
      <c r="L29" s="92"/>
      <c r="M29" s="15">
        <f t="shared" si="2"/>
        <v>28</v>
      </c>
      <c r="N29" s="15"/>
      <c r="O29" s="15">
        <f t="shared" si="3"/>
        <v>3</v>
      </c>
    </row>
    <row r="30" spans="1:15" x14ac:dyDescent="0.2">
      <c r="A30" s="122" t="s">
        <v>187</v>
      </c>
      <c r="B30" s="11" t="s">
        <v>146</v>
      </c>
      <c r="C30" s="16" t="s">
        <v>257</v>
      </c>
      <c r="D30" s="92"/>
      <c r="E30" s="92"/>
      <c r="F30" s="92"/>
      <c r="G30" s="92">
        <v>11</v>
      </c>
      <c r="H30" s="92">
        <v>13</v>
      </c>
      <c r="I30" s="92"/>
      <c r="J30" s="92"/>
      <c r="K30" s="92"/>
      <c r="L30" s="92"/>
      <c r="M30" s="15">
        <f t="shared" si="2"/>
        <v>24</v>
      </c>
      <c r="N30" s="15"/>
      <c r="O30" s="15">
        <f t="shared" si="3"/>
        <v>2</v>
      </c>
    </row>
    <row r="31" spans="1:15" x14ac:dyDescent="0.2">
      <c r="A31" s="35" t="s">
        <v>101</v>
      </c>
      <c r="B31" s="11" t="s">
        <v>146</v>
      </c>
      <c r="C31" s="7" t="s">
        <v>105</v>
      </c>
      <c r="D31" s="92">
        <v>6</v>
      </c>
      <c r="E31" s="92"/>
      <c r="F31" s="92">
        <v>11</v>
      </c>
      <c r="G31" s="92">
        <v>5</v>
      </c>
      <c r="H31" s="92"/>
      <c r="I31" s="92"/>
      <c r="J31" s="92"/>
      <c r="K31" s="92"/>
      <c r="L31" s="92"/>
      <c r="M31" s="15">
        <f t="shared" si="2"/>
        <v>22</v>
      </c>
      <c r="N31" s="15"/>
      <c r="O31" s="15">
        <f t="shared" si="3"/>
        <v>3</v>
      </c>
    </row>
    <row r="32" spans="1:15" x14ac:dyDescent="0.2">
      <c r="A32" s="102" t="s">
        <v>102</v>
      </c>
      <c r="B32" s="11" t="s">
        <v>146</v>
      </c>
      <c r="C32" s="16" t="s">
        <v>321</v>
      </c>
      <c r="D32" s="92">
        <v>5</v>
      </c>
      <c r="E32" s="92"/>
      <c r="F32" s="92">
        <v>8</v>
      </c>
      <c r="G32" s="92"/>
      <c r="H32" s="92">
        <v>2</v>
      </c>
      <c r="I32" s="92"/>
      <c r="J32" s="92"/>
      <c r="K32" s="92"/>
      <c r="L32" s="92"/>
      <c r="M32" s="15">
        <f t="shared" si="2"/>
        <v>15</v>
      </c>
      <c r="N32" s="15"/>
      <c r="O32" s="15">
        <f t="shared" si="3"/>
        <v>3</v>
      </c>
    </row>
    <row r="33" spans="1:15" x14ac:dyDescent="0.2">
      <c r="A33" s="69" t="s">
        <v>320</v>
      </c>
      <c r="B33" s="16" t="s">
        <v>146</v>
      </c>
      <c r="C33" s="16" t="s">
        <v>280</v>
      </c>
      <c r="D33" s="92"/>
      <c r="E33" s="92"/>
      <c r="F33" s="92"/>
      <c r="G33" s="92"/>
      <c r="H33" s="92">
        <v>15</v>
      </c>
      <c r="I33" s="92"/>
      <c r="J33" s="92"/>
      <c r="K33" s="92"/>
      <c r="L33" s="92"/>
      <c r="M33" s="15">
        <f t="shared" si="2"/>
        <v>15</v>
      </c>
      <c r="N33" s="15"/>
      <c r="O33" s="15">
        <f t="shared" si="3"/>
        <v>1</v>
      </c>
    </row>
    <row r="34" spans="1:15" x14ac:dyDescent="0.2">
      <c r="A34" s="105" t="s">
        <v>260</v>
      </c>
      <c r="B34" s="11" t="s">
        <v>146</v>
      </c>
      <c r="C34" s="16" t="s">
        <v>259</v>
      </c>
      <c r="D34" s="92"/>
      <c r="E34" s="92"/>
      <c r="F34" s="92"/>
      <c r="G34" s="92">
        <v>7</v>
      </c>
      <c r="H34" s="92">
        <v>6</v>
      </c>
      <c r="I34" s="92"/>
      <c r="J34" s="92"/>
      <c r="K34" s="92"/>
      <c r="L34" s="92"/>
      <c r="M34" s="15">
        <f t="shared" si="2"/>
        <v>13</v>
      </c>
      <c r="N34" s="15"/>
      <c r="O34" s="15">
        <f t="shared" si="3"/>
        <v>2</v>
      </c>
    </row>
    <row r="35" spans="1:15" x14ac:dyDescent="0.2">
      <c r="A35" s="105" t="s">
        <v>190</v>
      </c>
      <c r="B35" s="11" t="s">
        <v>146</v>
      </c>
      <c r="C35" s="16" t="s">
        <v>262</v>
      </c>
      <c r="D35" s="92"/>
      <c r="E35" s="92"/>
      <c r="F35" s="92"/>
      <c r="G35" s="92">
        <v>6</v>
      </c>
      <c r="H35" s="92">
        <v>5</v>
      </c>
      <c r="I35" s="92"/>
      <c r="J35" s="92"/>
      <c r="K35" s="92"/>
      <c r="L35" s="92"/>
      <c r="M35" s="15">
        <f t="shared" si="2"/>
        <v>11</v>
      </c>
      <c r="N35" s="15"/>
      <c r="O35" s="15">
        <f t="shared" si="3"/>
        <v>2</v>
      </c>
    </row>
    <row r="36" spans="1:15" x14ac:dyDescent="0.2">
      <c r="A36" s="102" t="s">
        <v>337</v>
      </c>
      <c r="B36" s="16" t="s">
        <v>146</v>
      </c>
      <c r="C36" s="16" t="s">
        <v>346</v>
      </c>
      <c r="D36" s="92"/>
      <c r="E36" s="92"/>
      <c r="F36" s="92"/>
      <c r="G36" s="92"/>
      <c r="H36" s="92"/>
      <c r="I36" s="92">
        <v>11</v>
      </c>
      <c r="J36" s="92"/>
      <c r="K36" s="92"/>
      <c r="L36" s="92"/>
      <c r="M36" s="15">
        <f t="shared" si="2"/>
        <v>11</v>
      </c>
      <c r="N36" s="15"/>
      <c r="O36" s="15">
        <f t="shared" si="3"/>
        <v>1</v>
      </c>
    </row>
    <row r="37" spans="1:15" x14ac:dyDescent="0.2">
      <c r="A37" s="103" t="s">
        <v>97</v>
      </c>
      <c r="B37" s="11" t="s">
        <v>146</v>
      </c>
      <c r="C37" s="9" t="s">
        <v>328</v>
      </c>
      <c r="D37" s="92">
        <v>9</v>
      </c>
      <c r="E37" s="92"/>
      <c r="F37" s="92"/>
      <c r="G37" s="92"/>
      <c r="H37" s="92"/>
      <c r="I37" s="92"/>
      <c r="J37" s="92"/>
      <c r="K37" s="92"/>
      <c r="L37" s="92"/>
      <c r="M37" s="15">
        <f t="shared" si="2"/>
        <v>9</v>
      </c>
      <c r="N37" s="15"/>
      <c r="O37" s="15">
        <f t="shared" si="3"/>
        <v>1</v>
      </c>
    </row>
    <row r="38" spans="1:15" x14ac:dyDescent="0.2">
      <c r="A38" s="102" t="s">
        <v>338</v>
      </c>
      <c r="B38" s="16" t="s">
        <v>146</v>
      </c>
      <c r="C38" s="16" t="s">
        <v>347</v>
      </c>
      <c r="D38" s="92"/>
      <c r="E38" s="92"/>
      <c r="F38" s="92"/>
      <c r="G38" s="92"/>
      <c r="H38" s="92"/>
      <c r="I38" s="92">
        <v>9</v>
      </c>
      <c r="J38" s="92"/>
      <c r="K38" s="92"/>
      <c r="L38" s="92"/>
      <c r="M38" s="15">
        <f t="shared" si="2"/>
        <v>9</v>
      </c>
      <c r="N38" s="15"/>
      <c r="O38" s="15">
        <f t="shared" si="3"/>
        <v>1</v>
      </c>
    </row>
    <row r="39" spans="1:15" s="12" customFormat="1" x14ac:dyDescent="0.2">
      <c r="A39" s="117" t="s">
        <v>100</v>
      </c>
      <c r="B39" s="11" t="s">
        <v>146</v>
      </c>
      <c r="C39" s="9"/>
      <c r="D39" s="92">
        <v>7</v>
      </c>
      <c r="E39" s="92"/>
      <c r="F39" s="92"/>
      <c r="G39" s="92"/>
      <c r="H39" s="92"/>
      <c r="I39" s="92"/>
      <c r="J39" s="92"/>
      <c r="K39" s="92"/>
      <c r="L39" s="92"/>
      <c r="M39" s="15">
        <f t="shared" si="2"/>
        <v>7</v>
      </c>
      <c r="N39" s="15"/>
      <c r="O39" s="15">
        <f t="shared" si="3"/>
        <v>1</v>
      </c>
    </row>
    <row r="40" spans="1:15" s="12" customFormat="1" x14ac:dyDescent="0.2">
      <c r="A40" s="123" t="s">
        <v>281</v>
      </c>
      <c r="B40" s="71" t="s">
        <v>146</v>
      </c>
      <c r="C40" s="71" t="s">
        <v>282</v>
      </c>
      <c r="D40" s="93"/>
      <c r="E40" s="93"/>
      <c r="F40" s="93">
        <v>7</v>
      </c>
      <c r="G40" s="93"/>
      <c r="H40" s="93"/>
      <c r="I40" s="93"/>
      <c r="J40" s="93"/>
      <c r="K40" s="93"/>
      <c r="L40" s="93"/>
      <c r="M40" s="15">
        <f t="shared" si="2"/>
        <v>7</v>
      </c>
      <c r="N40" s="15"/>
      <c r="O40" s="15">
        <f t="shared" si="3"/>
        <v>1</v>
      </c>
    </row>
    <row r="41" spans="1:15" s="12" customFormat="1" x14ac:dyDescent="0.2">
      <c r="A41" s="111" t="s">
        <v>318</v>
      </c>
      <c r="B41" s="71" t="s">
        <v>146</v>
      </c>
      <c r="C41" s="71" t="s">
        <v>319</v>
      </c>
      <c r="D41" s="93"/>
      <c r="E41" s="93"/>
      <c r="F41" s="93"/>
      <c r="G41" s="93"/>
      <c r="H41" s="93">
        <v>7</v>
      </c>
      <c r="I41" s="93"/>
      <c r="J41" s="93"/>
      <c r="K41" s="93"/>
      <c r="L41" s="93"/>
      <c r="M41" s="15">
        <f t="shared" si="2"/>
        <v>7</v>
      </c>
      <c r="N41" s="15"/>
      <c r="O41" s="15">
        <f t="shared" si="3"/>
        <v>1</v>
      </c>
    </row>
    <row r="42" spans="1:15" s="12" customFormat="1" x14ac:dyDescent="0.2">
      <c r="A42" s="130" t="s">
        <v>339</v>
      </c>
      <c r="B42" s="126" t="s">
        <v>64</v>
      </c>
      <c r="C42" s="126"/>
      <c r="D42" s="127"/>
      <c r="E42" s="127"/>
      <c r="F42" s="127"/>
      <c r="G42" s="127"/>
      <c r="H42" s="127"/>
      <c r="I42" s="127">
        <v>7</v>
      </c>
      <c r="J42" s="127"/>
      <c r="K42" s="127"/>
      <c r="L42" s="127"/>
      <c r="M42" s="33">
        <f t="shared" si="2"/>
        <v>7</v>
      </c>
      <c r="N42" s="33"/>
      <c r="O42" s="33">
        <f t="shared" si="3"/>
        <v>1</v>
      </c>
    </row>
    <row r="43" spans="1:15" x14ac:dyDescent="0.2">
      <c r="A43" s="66" t="s">
        <v>189</v>
      </c>
      <c r="B43" s="107" t="s">
        <v>146</v>
      </c>
      <c r="C43" s="16" t="s">
        <v>261</v>
      </c>
      <c r="D43" s="92"/>
      <c r="E43" s="92"/>
      <c r="F43" s="92"/>
      <c r="G43" s="92">
        <v>3</v>
      </c>
      <c r="H43" s="92">
        <v>3</v>
      </c>
      <c r="I43" s="92"/>
      <c r="J43" s="92"/>
      <c r="K43" s="92"/>
      <c r="L43" s="92"/>
      <c r="M43" s="15">
        <f t="shared" si="2"/>
        <v>6</v>
      </c>
      <c r="N43" s="15"/>
      <c r="O43" s="15">
        <f t="shared" si="3"/>
        <v>2</v>
      </c>
    </row>
    <row r="44" spans="1:15" x14ac:dyDescent="0.2">
      <c r="A44" s="124" t="s">
        <v>104</v>
      </c>
      <c r="B44" s="73" t="s">
        <v>146</v>
      </c>
      <c r="C44" s="7" t="s">
        <v>105</v>
      </c>
      <c r="D44" s="92">
        <v>4</v>
      </c>
      <c r="E44" s="92"/>
      <c r="F44" s="92"/>
      <c r="G44" s="92"/>
      <c r="H44" s="92"/>
      <c r="I44" s="92"/>
      <c r="J44" s="92"/>
      <c r="K44" s="92"/>
      <c r="L44" s="92"/>
      <c r="M44" s="15">
        <f t="shared" si="2"/>
        <v>4</v>
      </c>
      <c r="N44" s="15"/>
      <c r="O44" s="15">
        <f t="shared" si="3"/>
        <v>1</v>
      </c>
    </row>
    <row r="45" spans="1:15" x14ac:dyDescent="0.2">
      <c r="A45" s="111" t="s">
        <v>103</v>
      </c>
      <c r="B45" s="73" t="s">
        <v>146</v>
      </c>
      <c r="C45" s="71"/>
      <c r="D45" s="93">
        <v>3</v>
      </c>
      <c r="E45" s="93"/>
      <c r="F45" s="93"/>
      <c r="G45" s="93"/>
      <c r="H45" s="93"/>
      <c r="I45" s="93"/>
      <c r="J45" s="93"/>
      <c r="K45" s="93"/>
      <c r="L45" s="93"/>
      <c r="M45" s="15">
        <f t="shared" si="2"/>
        <v>3</v>
      </c>
      <c r="N45" s="15"/>
      <c r="O45" s="15">
        <f t="shared" si="3"/>
        <v>1</v>
      </c>
    </row>
    <row r="46" spans="1:15" x14ac:dyDescent="0.2">
      <c r="A46" s="125" t="s">
        <v>264</v>
      </c>
      <c r="B46" s="126" t="s">
        <v>263</v>
      </c>
      <c r="C46" s="126"/>
      <c r="D46" s="127"/>
      <c r="E46" s="127"/>
      <c r="F46" s="127"/>
      <c r="G46" s="127">
        <v>2</v>
      </c>
      <c r="H46" s="127"/>
      <c r="I46" s="127"/>
      <c r="J46" s="127"/>
      <c r="K46" s="127"/>
      <c r="L46" s="127"/>
      <c r="M46" s="33">
        <f t="shared" si="2"/>
        <v>2</v>
      </c>
      <c r="N46" s="33"/>
      <c r="O46" s="33">
        <f t="shared" si="3"/>
        <v>1</v>
      </c>
    </row>
    <row r="47" spans="1:15" x14ac:dyDescent="0.2">
      <c r="A47" s="123" t="s">
        <v>299</v>
      </c>
      <c r="B47" s="71" t="s">
        <v>146</v>
      </c>
      <c r="C47" s="71" t="s">
        <v>300</v>
      </c>
      <c r="D47" s="93"/>
      <c r="E47" s="93"/>
      <c r="F47" s="93" t="s">
        <v>301</v>
      </c>
      <c r="G47" s="93"/>
      <c r="H47" s="93"/>
      <c r="I47" s="93"/>
      <c r="J47" s="93"/>
      <c r="K47" s="93"/>
      <c r="L47" s="93"/>
      <c r="M47" s="15">
        <f t="shared" si="2"/>
        <v>0</v>
      </c>
      <c r="N47" s="15"/>
      <c r="O47" s="15">
        <f t="shared" si="3"/>
        <v>0</v>
      </c>
    </row>
    <row r="48" spans="1:15" x14ac:dyDescent="0.2">
      <c r="A48" s="104" t="s">
        <v>221</v>
      </c>
      <c r="B48" s="72" t="s">
        <v>146</v>
      </c>
      <c r="C48" s="71" t="s">
        <v>265</v>
      </c>
      <c r="D48" s="93"/>
      <c r="E48" s="93"/>
      <c r="F48" s="93"/>
      <c r="G48" s="93">
        <v>0</v>
      </c>
      <c r="H48" s="93"/>
      <c r="I48" s="93"/>
      <c r="J48" s="93"/>
      <c r="K48" s="93"/>
      <c r="L48" s="93"/>
      <c r="M48" s="15">
        <f t="shared" si="2"/>
        <v>0</v>
      </c>
      <c r="N48" s="15"/>
      <c r="O48" s="15">
        <f t="shared" si="3"/>
        <v>1</v>
      </c>
    </row>
    <row r="49" spans="1:16" x14ac:dyDescent="0.2">
      <c r="A49" s="111" t="s">
        <v>222</v>
      </c>
      <c r="B49" s="71" t="s">
        <v>146</v>
      </c>
      <c r="C49" s="71" t="s">
        <v>266</v>
      </c>
      <c r="D49" s="93"/>
      <c r="E49" s="93"/>
      <c r="F49" s="93"/>
      <c r="G49" s="93">
        <v>0</v>
      </c>
      <c r="H49" s="93"/>
      <c r="I49" s="93"/>
      <c r="J49" s="93"/>
      <c r="K49" s="93"/>
      <c r="L49" s="93"/>
      <c r="M49" s="15">
        <f t="shared" si="2"/>
        <v>0</v>
      </c>
      <c r="N49" s="15"/>
      <c r="O49" s="15">
        <f t="shared" si="3"/>
        <v>1</v>
      </c>
    </row>
    <row r="50" spans="1:16" customFormat="1" ht="15" x14ac:dyDescent="0.25">
      <c r="D50" s="78"/>
      <c r="E50" s="78"/>
      <c r="F50" s="78"/>
      <c r="G50" s="78"/>
      <c r="H50" s="78"/>
      <c r="I50" s="78"/>
      <c r="J50" s="78"/>
      <c r="K50" s="78"/>
      <c r="L50" s="78"/>
    </row>
    <row r="51" spans="1:16" customFormat="1" ht="15" x14ac:dyDescent="0.25">
      <c r="A51" s="42" t="s">
        <v>38</v>
      </c>
      <c r="D51" s="78"/>
      <c r="E51" s="78"/>
      <c r="F51" s="78"/>
      <c r="G51" s="78"/>
      <c r="H51" s="78"/>
      <c r="I51" s="78"/>
      <c r="J51" s="78"/>
      <c r="K51" s="78"/>
      <c r="L51" s="78"/>
    </row>
    <row r="52" spans="1:16" x14ac:dyDescent="0.2">
      <c r="A52" s="151" t="s">
        <v>115</v>
      </c>
      <c r="B52" s="11" t="s">
        <v>146</v>
      </c>
      <c r="C52" s="11" t="s">
        <v>116</v>
      </c>
      <c r="D52" s="92">
        <v>13</v>
      </c>
      <c r="E52" s="92"/>
      <c r="F52" s="92">
        <v>15</v>
      </c>
      <c r="G52" s="92"/>
      <c r="H52" s="92">
        <v>7</v>
      </c>
      <c r="I52" s="92">
        <v>15</v>
      </c>
      <c r="J52" s="92"/>
      <c r="K52" s="92"/>
      <c r="L52" s="92"/>
      <c r="M52" s="15">
        <f t="shared" ref="M52:M59" si="4">SUM(D52:L52)</f>
        <v>50</v>
      </c>
      <c r="N52" s="15"/>
      <c r="O52" s="15">
        <f t="shared" ref="O52:O59" si="5">COUNT(D52:L52)</f>
        <v>4</v>
      </c>
    </row>
    <row r="53" spans="1:16" x14ac:dyDescent="0.2">
      <c r="A53" s="11" t="s">
        <v>114</v>
      </c>
      <c r="B53" s="11" t="s">
        <v>146</v>
      </c>
      <c r="C53" s="11" t="s">
        <v>113</v>
      </c>
      <c r="D53" s="92">
        <v>15</v>
      </c>
      <c r="E53" s="92"/>
      <c r="F53" s="92"/>
      <c r="G53" s="92"/>
      <c r="H53" s="92">
        <v>13</v>
      </c>
      <c r="I53" s="92"/>
      <c r="J53" s="92"/>
      <c r="K53" s="92"/>
      <c r="L53" s="92"/>
      <c r="M53" s="15">
        <f t="shared" si="4"/>
        <v>28</v>
      </c>
      <c r="N53" s="15"/>
      <c r="O53" s="15">
        <f t="shared" si="5"/>
        <v>2</v>
      </c>
    </row>
    <row r="54" spans="1:16" x14ac:dyDescent="0.2">
      <c r="A54" s="37" t="s">
        <v>179</v>
      </c>
      <c r="B54" s="11" t="s">
        <v>146</v>
      </c>
      <c r="C54" s="17" t="s">
        <v>267</v>
      </c>
      <c r="D54" s="88"/>
      <c r="E54" s="88"/>
      <c r="F54" s="88"/>
      <c r="G54" s="88">
        <v>15</v>
      </c>
      <c r="H54" s="88">
        <v>9</v>
      </c>
      <c r="I54" s="88"/>
      <c r="J54" s="88"/>
      <c r="K54" s="88"/>
      <c r="L54" s="88"/>
      <c r="M54" s="15">
        <f t="shared" si="4"/>
        <v>24</v>
      </c>
      <c r="N54" s="15"/>
      <c r="O54" s="15">
        <f t="shared" si="5"/>
        <v>2</v>
      </c>
    </row>
    <row r="55" spans="1:16" x14ac:dyDescent="0.2">
      <c r="A55" s="106" t="s">
        <v>310</v>
      </c>
      <c r="B55" s="11" t="s">
        <v>146</v>
      </c>
      <c r="C55" s="17" t="s">
        <v>311</v>
      </c>
      <c r="D55" s="88"/>
      <c r="E55" s="88"/>
      <c r="F55" s="88"/>
      <c r="G55" s="88"/>
      <c r="H55" s="88">
        <v>15</v>
      </c>
      <c r="I55" s="88"/>
      <c r="J55" s="88"/>
      <c r="K55" s="88"/>
      <c r="L55" s="88"/>
      <c r="M55" s="15">
        <f t="shared" si="4"/>
        <v>15</v>
      </c>
      <c r="N55" s="15"/>
      <c r="O55" s="15">
        <f t="shared" si="5"/>
        <v>1</v>
      </c>
    </row>
    <row r="56" spans="1:16" s="12" customFormat="1" x14ac:dyDescent="0.2">
      <c r="A56" s="66" t="s">
        <v>180</v>
      </c>
      <c r="B56" s="11" t="s">
        <v>146</v>
      </c>
      <c r="C56" s="16" t="s">
        <v>268</v>
      </c>
      <c r="D56" s="92"/>
      <c r="E56" s="92"/>
      <c r="F56" s="92"/>
      <c r="G56" s="92">
        <v>13</v>
      </c>
      <c r="H56" s="92"/>
      <c r="I56" s="92"/>
      <c r="J56" s="92"/>
      <c r="K56" s="92"/>
      <c r="L56" s="92"/>
      <c r="M56" s="15">
        <f t="shared" si="4"/>
        <v>13</v>
      </c>
      <c r="N56" s="15"/>
      <c r="O56" s="15">
        <f t="shared" si="5"/>
        <v>1</v>
      </c>
    </row>
    <row r="57" spans="1:16" s="12" customFormat="1" x14ac:dyDescent="0.2">
      <c r="A57" s="37" t="s">
        <v>312</v>
      </c>
      <c r="B57" s="11" t="s">
        <v>146</v>
      </c>
      <c r="C57" s="17" t="s">
        <v>315</v>
      </c>
      <c r="D57" s="88"/>
      <c r="E57" s="88"/>
      <c r="F57" s="88"/>
      <c r="G57" s="88"/>
      <c r="H57" s="88">
        <v>11</v>
      </c>
      <c r="I57" s="88"/>
      <c r="J57" s="88"/>
      <c r="K57" s="88"/>
      <c r="L57" s="88"/>
      <c r="M57" s="15">
        <f t="shared" si="4"/>
        <v>11</v>
      </c>
      <c r="N57" s="15"/>
      <c r="O57" s="15">
        <f t="shared" si="5"/>
        <v>1</v>
      </c>
    </row>
    <row r="58" spans="1:16" s="12" customFormat="1" x14ac:dyDescent="0.2">
      <c r="A58" s="37" t="s">
        <v>118</v>
      </c>
      <c r="B58" s="17" t="s">
        <v>146</v>
      </c>
      <c r="C58" s="17"/>
      <c r="D58" s="92">
        <v>9</v>
      </c>
      <c r="E58" s="92"/>
      <c r="F58" s="92"/>
      <c r="G58" s="92"/>
      <c r="H58" s="92"/>
      <c r="I58" s="92"/>
      <c r="J58" s="92"/>
      <c r="K58" s="92"/>
      <c r="L58" s="92"/>
      <c r="M58" s="15">
        <f t="shared" si="4"/>
        <v>9</v>
      </c>
      <c r="N58" s="15"/>
      <c r="O58" s="15">
        <f t="shared" si="5"/>
        <v>1</v>
      </c>
    </row>
    <row r="59" spans="1:16" s="12" customFormat="1" x14ac:dyDescent="0.2">
      <c r="A59" s="37" t="s">
        <v>313</v>
      </c>
      <c r="B59" s="11" t="s">
        <v>146</v>
      </c>
      <c r="C59" s="17" t="s">
        <v>314</v>
      </c>
      <c r="D59" s="88"/>
      <c r="E59" s="88"/>
      <c r="F59" s="88"/>
      <c r="G59" s="88"/>
      <c r="H59" s="88">
        <v>8</v>
      </c>
      <c r="I59" s="88"/>
      <c r="J59" s="88"/>
      <c r="K59" s="88"/>
      <c r="L59" s="88"/>
      <c r="M59" s="15">
        <f t="shared" si="4"/>
        <v>8</v>
      </c>
      <c r="N59" s="15"/>
      <c r="O59" s="15">
        <f t="shared" si="5"/>
        <v>1</v>
      </c>
    </row>
    <row r="60" spans="1:16" s="12" customFormat="1" x14ac:dyDescent="0.2">
      <c r="A60" s="106"/>
      <c r="B60" s="107"/>
      <c r="C60" s="45"/>
      <c r="D60" s="108"/>
      <c r="E60" s="108"/>
      <c r="F60" s="108"/>
      <c r="G60" s="108"/>
      <c r="H60" s="108"/>
      <c r="I60" s="108"/>
      <c r="J60" s="108"/>
      <c r="K60" s="108"/>
      <c r="L60" s="108"/>
      <c r="M60" s="47"/>
      <c r="N60" s="47"/>
      <c r="O60" s="47"/>
      <c r="P60" s="50"/>
    </row>
    <row r="61" spans="1:16" customFormat="1" ht="15" x14ac:dyDescent="0.25">
      <c r="D61" s="78"/>
      <c r="E61" s="78"/>
      <c r="F61" s="78"/>
      <c r="G61" s="78"/>
      <c r="H61" s="78"/>
      <c r="I61" s="78"/>
      <c r="J61" s="78"/>
      <c r="K61" s="78"/>
      <c r="L61" s="78"/>
      <c r="M61" s="49"/>
      <c r="N61" s="49"/>
      <c r="O61" s="49"/>
      <c r="P61" s="49"/>
    </row>
    <row r="62" spans="1:16" customFormat="1" ht="15" x14ac:dyDescent="0.25">
      <c r="A62" s="42" t="s">
        <v>39</v>
      </c>
      <c r="D62" s="78"/>
      <c r="E62" s="78"/>
      <c r="F62" s="78"/>
      <c r="G62" s="78"/>
      <c r="H62" s="78"/>
      <c r="I62" s="78"/>
      <c r="J62" s="78"/>
      <c r="K62" s="78"/>
      <c r="L62" s="78"/>
    </row>
    <row r="63" spans="1:16" x14ac:dyDescent="0.2">
      <c r="A63" s="75" t="s">
        <v>117</v>
      </c>
      <c r="B63" s="16" t="s">
        <v>146</v>
      </c>
      <c r="C63" s="16" t="s">
        <v>96</v>
      </c>
      <c r="D63" s="92">
        <v>11</v>
      </c>
      <c r="E63" s="92"/>
      <c r="F63" s="92">
        <v>11</v>
      </c>
      <c r="G63" s="92"/>
      <c r="H63" s="92"/>
      <c r="I63" s="92"/>
      <c r="J63" s="92"/>
      <c r="K63" s="92"/>
      <c r="L63" s="92"/>
      <c r="M63" s="15">
        <f>SUM(D63:L63)</f>
        <v>22</v>
      </c>
      <c r="N63" s="15"/>
      <c r="O63" s="15">
        <f>COUNT(D63:L63)</f>
        <v>2</v>
      </c>
    </row>
    <row r="64" spans="1:16" s="8" customFormat="1" x14ac:dyDescent="0.2">
      <c r="A64" s="17" t="s">
        <v>340</v>
      </c>
      <c r="B64" s="16" t="s">
        <v>146</v>
      </c>
      <c r="C64" s="16" t="s">
        <v>280</v>
      </c>
      <c r="D64" s="92"/>
      <c r="E64" s="92"/>
      <c r="F64" s="92"/>
      <c r="G64" s="92"/>
      <c r="H64" s="92"/>
      <c r="I64" s="92">
        <v>15</v>
      </c>
      <c r="J64" s="92"/>
      <c r="K64" s="92"/>
      <c r="L64" s="92"/>
      <c r="M64" s="15">
        <f>SUM(D64:L64)</f>
        <v>15</v>
      </c>
      <c r="N64" s="15"/>
      <c r="O64" s="15">
        <f>COUNT(D64:L64)</f>
        <v>1</v>
      </c>
    </row>
    <row r="65" spans="1:15" s="8" customFormat="1" x14ac:dyDescent="0.2">
      <c r="A65" s="17" t="s">
        <v>287</v>
      </c>
      <c r="B65" s="16" t="s">
        <v>146</v>
      </c>
      <c r="C65" s="16" t="s">
        <v>282</v>
      </c>
      <c r="D65" s="92"/>
      <c r="E65" s="92"/>
      <c r="F65" s="92">
        <v>13</v>
      </c>
      <c r="G65" s="92"/>
      <c r="H65" s="92"/>
      <c r="I65" s="92"/>
      <c r="J65" s="92"/>
      <c r="K65" s="92"/>
      <c r="L65" s="92"/>
      <c r="M65" s="15">
        <f>SUM(D65:L65)</f>
        <v>13</v>
      </c>
      <c r="N65" s="15"/>
      <c r="O65" s="15">
        <f>COUNT(D65:L65)</f>
        <v>1</v>
      </c>
    </row>
    <row r="66" spans="1:15" s="14" customFormat="1" x14ac:dyDescent="0.2">
      <c r="A66" s="17"/>
      <c r="B66" s="16"/>
      <c r="C66" s="16"/>
      <c r="D66" s="92"/>
      <c r="E66" s="92"/>
      <c r="F66" s="92"/>
      <c r="G66" s="92"/>
      <c r="H66" s="92"/>
      <c r="I66" s="92"/>
      <c r="J66" s="92"/>
      <c r="K66" s="92"/>
      <c r="L66" s="92"/>
      <c r="M66" s="15">
        <f>SUM(D66:L66)</f>
        <v>0</v>
      </c>
      <c r="N66" s="15"/>
      <c r="O66" s="15">
        <f>COUNT(D66:L66)</f>
        <v>0</v>
      </c>
    </row>
  </sheetData>
  <sortState xmlns:xlrd2="http://schemas.microsoft.com/office/spreadsheetml/2017/richdata2" ref="A63:O66">
    <sortCondition descending="1" ref="M63:M66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304-64FF-4408-A1FC-A082A6EAA687}">
  <sheetPr>
    <pageSetUpPr fitToPage="1"/>
  </sheetPr>
  <dimension ref="A1:O48"/>
  <sheetViews>
    <sheetView showGridLines="0" workbookViewId="0">
      <selection activeCell="G6" sqref="G6"/>
    </sheetView>
  </sheetViews>
  <sheetFormatPr defaultRowHeight="11.25" x14ac:dyDescent="0.2"/>
  <cols>
    <col min="1" max="1" width="22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29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s="4" customFormat="1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155" t="s">
        <v>124</v>
      </c>
      <c r="B5" s="7" t="s">
        <v>146</v>
      </c>
      <c r="C5" s="7" t="s">
        <v>111</v>
      </c>
      <c r="D5" s="79">
        <v>15</v>
      </c>
      <c r="E5" s="79"/>
      <c r="F5" s="79">
        <v>15</v>
      </c>
      <c r="G5" s="79"/>
      <c r="H5" s="79">
        <v>15</v>
      </c>
      <c r="I5" s="79">
        <v>15</v>
      </c>
      <c r="J5" s="79"/>
      <c r="K5" s="79"/>
      <c r="L5" s="79"/>
      <c r="M5" s="15">
        <f t="shared" ref="M5:M18" si="0">SUM(D5:L5)</f>
        <v>60</v>
      </c>
      <c r="N5" s="15"/>
      <c r="O5" s="15">
        <f t="shared" ref="O5:O18" si="1">COUNT(D5:L5)</f>
        <v>4</v>
      </c>
    </row>
    <row r="6" spans="1:15" x14ac:dyDescent="0.2">
      <c r="A6" s="2" t="s">
        <v>127</v>
      </c>
      <c r="B6" s="7" t="s">
        <v>146</v>
      </c>
      <c r="C6" s="7" t="s">
        <v>128</v>
      </c>
      <c r="D6" s="79">
        <v>11</v>
      </c>
      <c r="E6" s="79"/>
      <c r="F6" s="79">
        <v>9</v>
      </c>
      <c r="G6" s="79">
        <v>11</v>
      </c>
      <c r="H6" s="79"/>
      <c r="I6" s="79"/>
      <c r="J6" s="79"/>
      <c r="K6" s="79"/>
      <c r="L6" s="79"/>
      <c r="M6" s="15">
        <f t="shared" si="0"/>
        <v>31</v>
      </c>
      <c r="N6" s="15"/>
      <c r="O6" s="15">
        <f t="shared" si="1"/>
        <v>3</v>
      </c>
    </row>
    <row r="7" spans="1:15" x14ac:dyDescent="0.2">
      <c r="A7" s="66" t="s">
        <v>217</v>
      </c>
      <c r="B7" s="9" t="s">
        <v>146</v>
      </c>
      <c r="C7" s="9" t="s">
        <v>269</v>
      </c>
      <c r="D7" s="79"/>
      <c r="E7" s="79"/>
      <c r="F7" s="79"/>
      <c r="G7" s="79">
        <v>13</v>
      </c>
      <c r="H7" s="79">
        <v>13</v>
      </c>
      <c r="I7" s="79"/>
      <c r="J7" s="79"/>
      <c r="K7" s="79"/>
      <c r="L7" s="79"/>
      <c r="M7" s="15">
        <f t="shared" si="0"/>
        <v>26</v>
      </c>
      <c r="N7" s="15"/>
      <c r="O7" s="15">
        <f t="shared" si="1"/>
        <v>2</v>
      </c>
    </row>
    <row r="8" spans="1:15" x14ac:dyDescent="0.2">
      <c r="A8" s="74" t="s">
        <v>286</v>
      </c>
      <c r="B8" s="9" t="s">
        <v>146</v>
      </c>
      <c r="C8" s="2" t="s">
        <v>113</v>
      </c>
      <c r="D8" s="79"/>
      <c r="E8" s="79"/>
      <c r="F8" s="79">
        <v>13</v>
      </c>
      <c r="G8" s="79"/>
      <c r="H8" s="79">
        <v>9</v>
      </c>
      <c r="I8" s="79"/>
      <c r="J8" s="79"/>
      <c r="K8" s="79"/>
      <c r="L8" s="79"/>
      <c r="M8" s="15">
        <f t="shared" si="0"/>
        <v>22</v>
      </c>
      <c r="N8" s="15"/>
      <c r="O8" s="15">
        <f t="shared" si="1"/>
        <v>2</v>
      </c>
    </row>
    <row r="9" spans="1:15" s="12" customFormat="1" x14ac:dyDescent="0.2">
      <c r="A9" s="128" t="s">
        <v>129</v>
      </c>
      <c r="B9" s="7" t="s">
        <v>146</v>
      </c>
      <c r="C9" s="7" t="s">
        <v>130</v>
      </c>
      <c r="D9" s="79">
        <v>9</v>
      </c>
      <c r="E9" s="79"/>
      <c r="F9" s="79"/>
      <c r="G9" s="79"/>
      <c r="H9" s="79"/>
      <c r="I9" s="79">
        <v>13</v>
      </c>
      <c r="J9" s="79"/>
      <c r="K9" s="79"/>
      <c r="L9" s="79"/>
      <c r="M9" s="15">
        <f t="shared" si="0"/>
        <v>22</v>
      </c>
      <c r="N9" s="15"/>
      <c r="O9" s="15">
        <f t="shared" si="1"/>
        <v>2</v>
      </c>
    </row>
    <row r="10" spans="1:15" x14ac:dyDescent="0.2">
      <c r="A10" s="129" t="s">
        <v>219</v>
      </c>
      <c r="B10" s="9" t="s">
        <v>146</v>
      </c>
      <c r="C10" s="16" t="s">
        <v>270</v>
      </c>
      <c r="D10" s="92"/>
      <c r="E10" s="92"/>
      <c r="F10" s="92"/>
      <c r="G10" s="92">
        <v>9</v>
      </c>
      <c r="H10" s="79">
        <v>8</v>
      </c>
      <c r="I10" s="79"/>
      <c r="J10" s="79"/>
      <c r="K10" s="79"/>
      <c r="L10" s="79"/>
      <c r="M10" s="15">
        <f t="shared" si="0"/>
        <v>17</v>
      </c>
      <c r="N10" s="15"/>
      <c r="O10" s="15">
        <f t="shared" si="1"/>
        <v>2</v>
      </c>
    </row>
    <row r="11" spans="1:15" s="12" customFormat="1" x14ac:dyDescent="0.2">
      <c r="A11" s="102" t="s">
        <v>132</v>
      </c>
      <c r="B11" s="7" t="s">
        <v>146</v>
      </c>
      <c r="C11" s="2" t="s">
        <v>250</v>
      </c>
      <c r="D11" s="79">
        <v>7</v>
      </c>
      <c r="E11" s="79"/>
      <c r="F11" s="79"/>
      <c r="G11" s="79"/>
      <c r="H11" s="79">
        <v>7</v>
      </c>
      <c r="I11" s="79"/>
      <c r="J11" s="79"/>
      <c r="K11" s="79"/>
      <c r="L11" s="79"/>
      <c r="M11" s="15">
        <f t="shared" si="0"/>
        <v>14</v>
      </c>
      <c r="N11" s="15"/>
      <c r="O11" s="15">
        <f t="shared" si="1"/>
        <v>2</v>
      </c>
    </row>
    <row r="12" spans="1:15" x14ac:dyDescent="0.2">
      <c r="A12" s="7" t="s">
        <v>125</v>
      </c>
      <c r="B12" s="7" t="s">
        <v>146</v>
      </c>
      <c r="C12" s="7" t="s">
        <v>126</v>
      </c>
      <c r="D12" s="79">
        <v>13</v>
      </c>
      <c r="E12" s="79"/>
      <c r="F12" s="79"/>
      <c r="G12" s="79"/>
      <c r="H12" s="79"/>
      <c r="I12" s="79"/>
      <c r="J12" s="79"/>
      <c r="K12" s="79"/>
      <c r="L12" s="79"/>
      <c r="M12" s="15">
        <f t="shared" si="0"/>
        <v>13</v>
      </c>
      <c r="N12" s="15"/>
      <c r="O12" s="15">
        <f t="shared" si="1"/>
        <v>1</v>
      </c>
    </row>
    <row r="13" spans="1:15" x14ac:dyDescent="0.2">
      <c r="A13" s="66" t="s">
        <v>316</v>
      </c>
      <c r="B13" s="9" t="s">
        <v>146</v>
      </c>
      <c r="C13" s="2" t="s">
        <v>317</v>
      </c>
      <c r="D13" s="79"/>
      <c r="E13" s="79"/>
      <c r="F13" s="79"/>
      <c r="G13" s="79"/>
      <c r="H13" s="79">
        <v>11</v>
      </c>
      <c r="I13" s="79"/>
      <c r="J13" s="79"/>
      <c r="K13" s="79"/>
      <c r="L13" s="79"/>
      <c r="M13" s="15">
        <f t="shared" si="0"/>
        <v>11</v>
      </c>
      <c r="N13" s="15"/>
      <c r="O13" s="15">
        <f t="shared" si="1"/>
        <v>1</v>
      </c>
    </row>
    <row r="14" spans="1:15" s="12" customFormat="1" x14ac:dyDescent="0.2">
      <c r="A14" s="70" t="s">
        <v>341</v>
      </c>
      <c r="B14" s="38" t="s">
        <v>64</v>
      </c>
      <c r="C14" s="6"/>
      <c r="D14" s="81"/>
      <c r="E14" s="81"/>
      <c r="F14" s="81"/>
      <c r="G14" s="81"/>
      <c r="H14" s="81"/>
      <c r="I14" s="81">
        <v>11</v>
      </c>
      <c r="J14" s="81"/>
      <c r="K14" s="81"/>
      <c r="L14" s="81"/>
      <c r="M14" s="33">
        <f t="shared" si="0"/>
        <v>11</v>
      </c>
      <c r="N14" s="33"/>
      <c r="O14" s="33">
        <f t="shared" si="1"/>
        <v>1</v>
      </c>
    </row>
    <row r="15" spans="1:15" x14ac:dyDescent="0.2">
      <c r="A15" s="102" t="s">
        <v>131</v>
      </c>
      <c r="B15" s="7" t="s">
        <v>146</v>
      </c>
      <c r="C15" s="2" t="s">
        <v>329</v>
      </c>
      <c r="D15" s="79">
        <v>8</v>
      </c>
      <c r="E15" s="79"/>
      <c r="F15" s="79"/>
      <c r="G15" s="79"/>
      <c r="H15" s="79"/>
      <c r="I15" s="79"/>
      <c r="J15" s="79"/>
      <c r="K15" s="79"/>
      <c r="L15" s="79"/>
      <c r="M15" s="15">
        <f t="shared" si="0"/>
        <v>8</v>
      </c>
      <c r="N15" s="15"/>
      <c r="O15" s="15">
        <f t="shared" si="1"/>
        <v>1</v>
      </c>
    </row>
    <row r="16" spans="1:15" x14ac:dyDescent="0.2">
      <c r="A16" s="70" t="s">
        <v>216</v>
      </c>
      <c r="B16" s="38" t="s">
        <v>263</v>
      </c>
      <c r="C16" s="38"/>
      <c r="D16" s="81"/>
      <c r="E16" s="81"/>
      <c r="F16" s="81"/>
      <c r="G16" s="81">
        <v>8</v>
      </c>
      <c r="H16" s="81"/>
      <c r="I16" s="81"/>
      <c r="J16" s="81"/>
      <c r="K16" s="81"/>
      <c r="L16" s="81"/>
      <c r="M16" s="33">
        <f t="shared" si="0"/>
        <v>8</v>
      </c>
      <c r="N16" s="33"/>
      <c r="O16" s="33">
        <f t="shared" si="1"/>
        <v>1</v>
      </c>
    </row>
    <row r="17" spans="1:15" x14ac:dyDescent="0.2">
      <c r="A17" s="104" t="s">
        <v>218</v>
      </c>
      <c r="B17" s="109" t="s">
        <v>146</v>
      </c>
      <c r="C17" s="71" t="s">
        <v>252</v>
      </c>
      <c r="D17" s="93"/>
      <c r="E17" s="93"/>
      <c r="F17" s="93"/>
      <c r="G17" s="93">
        <v>7</v>
      </c>
      <c r="H17" s="110"/>
      <c r="I17" s="110"/>
      <c r="J17" s="110"/>
      <c r="K17" s="110"/>
      <c r="L17" s="110"/>
      <c r="M17" s="15">
        <f t="shared" si="0"/>
        <v>7</v>
      </c>
      <c r="N17" s="15"/>
      <c r="O17" s="15">
        <f t="shared" si="1"/>
        <v>1</v>
      </c>
    </row>
    <row r="18" spans="1:15" x14ac:dyDescent="0.2">
      <c r="A18" s="104" t="s">
        <v>220</v>
      </c>
      <c r="B18" s="109" t="s">
        <v>146</v>
      </c>
      <c r="C18" s="72" t="s">
        <v>255</v>
      </c>
      <c r="D18" s="110"/>
      <c r="E18" s="110"/>
      <c r="F18" s="110"/>
      <c r="G18" s="110">
        <v>6</v>
      </c>
      <c r="H18" s="110"/>
      <c r="I18" s="110"/>
      <c r="J18" s="110"/>
      <c r="K18" s="110"/>
      <c r="L18" s="110"/>
      <c r="M18" s="15">
        <f t="shared" si="0"/>
        <v>6</v>
      </c>
      <c r="N18" s="15"/>
      <c r="O18" s="15">
        <f t="shared" si="1"/>
        <v>1</v>
      </c>
    </row>
    <row r="19" spans="1:15" ht="15" x14ac:dyDescent="0.25">
      <c r="A19"/>
      <c r="B19"/>
      <c r="C19"/>
      <c r="D19" s="78"/>
      <c r="E19" s="78"/>
      <c r="F19" s="78"/>
      <c r="G19" s="78"/>
      <c r="H19" s="78"/>
      <c r="I19" s="78"/>
      <c r="J19" s="78"/>
      <c r="K19" s="78"/>
      <c r="L19" s="78"/>
      <c r="M19"/>
      <c r="N19"/>
      <c r="O19"/>
    </row>
    <row r="20" spans="1:15" ht="15" x14ac:dyDescent="0.25">
      <c r="A20" s="42" t="s">
        <v>1</v>
      </c>
      <c r="B20"/>
      <c r="C20"/>
      <c r="D20" s="78"/>
      <c r="E20" s="78"/>
      <c r="F20" s="78"/>
      <c r="G20" s="78"/>
      <c r="H20" s="78"/>
      <c r="I20" s="78"/>
      <c r="J20" s="78"/>
      <c r="K20" s="78"/>
      <c r="L20" s="78"/>
      <c r="M20"/>
      <c r="N20"/>
      <c r="O20"/>
    </row>
    <row r="21" spans="1:15" s="18" customFormat="1" x14ac:dyDescent="0.2">
      <c r="A21" s="151" t="s">
        <v>119</v>
      </c>
      <c r="B21" s="7" t="s">
        <v>146</v>
      </c>
      <c r="C21" s="7" t="s">
        <v>109</v>
      </c>
      <c r="D21" s="79">
        <v>15</v>
      </c>
      <c r="E21" s="79"/>
      <c r="F21" s="79"/>
      <c r="G21" s="79">
        <v>15</v>
      </c>
      <c r="H21" s="79"/>
      <c r="I21" s="79">
        <v>15</v>
      </c>
      <c r="J21" s="79"/>
      <c r="K21" s="79"/>
      <c r="L21" s="79"/>
      <c r="M21" s="15">
        <f t="shared" ref="M21:M26" si="2">SUM(D21:L21)</f>
        <v>45</v>
      </c>
      <c r="N21" s="15"/>
      <c r="O21" s="15">
        <f t="shared" ref="O21:O26" si="3">COUNT(D21:L21)</f>
        <v>3</v>
      </c>
    </row>
    <row r="22" spans="1:15" s="12" customFormat="1" ht="13.5" customHeight="1" x14ac:dyDescent="0.2">
      <c r="A22" s="7" t="s">
        <v>120</v>
      </c>
      <c r="B22" s="7" t="s">
        <v>146</v>
      </c>
      <c r="C22" s="7" t="s">
        <v>121</v>
      </c>
      <c r="D22" s="79">
        <v>13</v>
      </c>
      <c r="E22" s="79"/>
      <c r="F22" s="79">
        <v>11</v>
      </c>
      <c r="G22" s="79"/>
      <c r="H22" s="79"/>
      <c r="I22" s="79"/>
      <c r="J22" s="79"/>
      <c r="K22" s="79"/>
      <c r="L22" s="79"/>
      <c r="M22" s="15">
        <f t="shared" si="2"/>
        <v>24</v>
      </c>
      <c r="N22" s="15"/>
      <c r="O22" s="15">
        <f t="shared" si="3"/>
        <v>2</v>
      </c>
    </row>
    <row r="23" spans="1:15" s="12" customFormat="1" ht="12.75" customHeight="1" x14ac:dyDescent="0.2">
      <c r="A23" s="41" t="s">
        <v>122</v>
      </c>
      <c r="B23" s="7" t="s">
        <v>146</v>
      </c>
      <c r="C23" s="2" t="s">
        <v>123</v>
      </c>
      <c r="D23" s="79">
        <v>11</v>
      </c>
      <c r="E23" s="79"/>
      <c r="F23" s="79"/>
      <c r="G23" s="79" t="s">
        <v>148</v>
      </c>
      <c r="H23" s="79" t="s">
        <v>148</v>
      </c>
      <c r="I23" s="79"/>
      <c r="J23" s="79"/>
      <c r="K23" s="79"/>
      <c r="L23" s="79"/>
      <c r="M23" s="15">
        <f t="shared" si="2"/>
        <v>11</v>
      </c>
      <c r="N23" s="15"/>
      <c r="O23" s="15">
        <f t="shared" si="3"/>
        <v>1</v>
      </c>
    </row>
    <row r="24" spans="1:15" s="12" customFormat="1" ht="12.75" customHeight="1" x14ac:dyDescent="0.2">
      <c r="A24" s="26"/>
      <c r="B24" s="2"/>
      <c r="C24" s="2"/>
      <c r="D24" s="79"/>
      <c r="E24" s="79"/>
      <c r="F24" s="79"/>
      <c r="G24" s="79"/>
      <c r="H24" s="79"/>
      <c r="I24" s="79"/>
      <c r="J24" s="79"/>
      <c r="K24" s="79"/>
      <c r="L24" s="79"/>
      <c r="M24" s="15">
        <f t="shared" si="2"/>
        <v>0</v>
      </c>
      <c r="N24" s="15"/>
      <c r="O24" s="15">
        <f t="shared" si="3"/>
        <v>0</v>
      </c>
    </row>
    <row r="25" spans="1:15" customFormat="1" ht="15" x14ac:dyDescent="0.25">
      <c r="A25" s="26"/>
      <c r="B25" s="2"/>
      <c r="C25" s="2"/>
      <c r="D25" s="79"/>
      <c r="E25" s="79"/>
      <c r="F25" s="79"/>
      <c r="G25" s="79"/>
      <c r="H25" s="79"/>
      <c r="I25" s="79"/>
      <c r="J25" s="79"/>
      <c r="K25" s="79"/>
      <c r="L25" s="79"/>
      <c r="M25" s="15">
        <f t="shared" si="2"/>
        <v>0</v>
      </c>
      <c r="N25" s="15"/>
      <c r="O25" s="15">
        <f t="shared" si="3"/>
        <v>0</v>
      </c>
    </row>
    <row r="26" spans="1:15" x14ac:dyDescent="0.2">
      <c r="A26" s="26"/>
      <c r="B26" s="2"/>
      <c r="C26" s="2"/>
      <c r="D26" s="79"/>
      <c r="E26" s="79"/>
      <c r="F26" s="79"/>
      <c r="G26" s="79"/>
      <c r="H26" s="79"/>
      <c r="I26" s="79"/>
      <c r="J26" s="79"/>
      <c r="K26" s="79"/>
      <c r="L26" s="79"/>
      <c r="M26" s="15">
        <f t="shared" si="2"/>
        <v>0</v>
      </c>
      <c r="N26" s="15"/>
      <c r="O26" s="15">
        <f t="shared" si="3"/>
        <v>0</v>
      </c>
    </row>
    <row r="27" spans="1:15" customFormat="1" ht="15" x14ac:dyDescent="0.25">
      <c r="D27" s="78"/>
      <c r="E27" s="78"/>
      <c r="F27" s="78"/>
      <c r="G27" s="78"/>
      <c r="H27" s="78"/>
      <c r="I27" s="78"/>
      <c r="J27" s="78"/>
      <c r="K27" s="78"/>
      <c r="L27" s="78"/>
    </row>
    <row r="28" spans="1:15" customFormat="1" ht="15" x14ac:dyDescent="0.25">
      <c r="A28" s="42" t="s">
        <v>38</v>
      </c>
      <c r="D28" s="78"/>
      <c r="E28" s="78"/>
      <c r="F28" s="78"/>
      <c r="G28" s="78"/>
      <c r="H28" s="78"/>
      <c r="I28" s="78"/>
      <c r="J28" s="78"/>
      <c r="K28" s="78"/>
      <c r="L28" s="78"/>
    </row>
    <row r="29" spans="1:15" s="12" customFormat="1" x14ac:dyDescent="0.2">
      <c r="A29" s="66" t="s">
        <v>207</v>
      </c>
      <c r="B29" s="2" t="s">
        <v>146</v>
      </c>
      <c r="C29" s="2" t="s">
        <v>268</v>
      </c>
      <c r="D29" s="79"/>
      <c r="E29" s="79"/>
      <c r="F29" s="79"/>
      <c r="G29" s="79">
        <v>15</v>
      </c>
      <c r="H29" s="79"/>
      <c r="I29" s="79"/>
      <c r="J29" s="79"/>
      <c r="K29" s="79"/>
      <c r="L29" s="79"/>
      <c r="M29" s="15">
        <f t="shared" ref="M29" si="4">SUM(D29:L29)</f>
        <v>15</v>
      </c>
      <c r="N29" s="15"/>
      <c r="O29" s="15">
        <f t="shared" ref="O29" si="5">COUNT(D29:L29)</f>
        <v>1</v>
      </c>
    </row>
    <row r="30" spans="1:15" ht="9.75" customHeight="1" x14ac:dyDescent="0.2">
      <c r="A30" s="26"/>
      <c r="B30" s="2"/>
      <c r="C30" s="2"/>
      <c r="D30" s="79"/>
      <c r="E30" s="79"/>
      <c r="F30" s="79"/>
      <c r="G30" s="79"/>
      <c r="H30" s="79"/>
      <c r="I30" s="79"/>
      <c r="J30" s="79"/>
      <c r="K30" s="79"/>
      <c r="L30" s="79"/>
      <c r="M30" s="15">
        <f t="shared" ref="M30:M33" si="6">SUM(D30:L30)</f>
        <v>0</v>
      </c>
      <c r="N30" s="15"/>
      <c r="O30" s="15">
        <f t="shared" ref="O30:O33" si="7">COUNT(D30:L30)</f>
        <v>0</v>
      </c>
    </row>
    <row r="31" spans="1:15" x14ac:dyDescent="0.2">
      <c r="A31" s="26"/>
      <c r="B31" s="2"/>
      <c r="C31" s="2"/>
      <c r="D31" s="79"/>
      <c r="E31" s="79"/>
      <c r="F31" s="79"/>
      <c r="G31" s="79"/>
      <c r="H31" s="79"/>
      <c r="I31" s="79"/>
      <c r="J31" s="79"/>
      <c r="K31" s="79"/>
      <c r="L31" s="79"/>
      <c r="M31" s="15">
        <f t="shared" si="6"/>
        <v>0</v>
      </c>
      <c r="N31" s="15"/>
      <c r="O31" s="15">
        <f t="shared" si="7"/>
        <v>0</v>
      </c>
    </row>
    <row r="32" spans="1:15" x14ac:dyDescent="0.2">
      <c r="A32" s="26"/>
      <c r="B32" s="2"/>
      <c r="C32" s="2"/>
      <c r="D32" s="79"/>
      <c r="E32" s="79"/>
      <c r="F32" s="79"/>
      <c r="G32" s="79"/>
      <c r="H32" s="79"/>
      <c r="I32" s="79"/>
      <c r="J32" s="79"/>
      <c r="K32" s="79"/>
      <c r="L32" s="79"/>
      <c r="M32" s="15">
        <f t="shared" si="6"/>
        <v>0</v>
      </c>
      <c r="N32" s="15"/>
      <c r="O32" s="15">
        <f t="shared" si="7"/>
        <v>0</v>
      </c>
    </row>
    <row r="33" spans="1:15" x14ac:dyDescent="0.2">
      <c r="A33" s="26"/>
      <c r="B33" s="2"/>
      <c r="C33" s="2"/>
      <c r="D33" s="79"/>
      <c r="E33" s="79"/>
      <c r="F33" s="79"/>
      <c r="G33" s="79"/>
      <c r="H33" s="79"/>
      <c r="I33" s="79"/>
      <c r="J33" s="79"/>
      <c r="K33" s="79"/>
      <c r="L33" s="79"/>
      <c r="M33" s="15">
        <f t="shared" si="6"/>
        <v>0</v>
      </c>
      <c r="N33" s="15"/>
      <c r="O33" s="15">
        <f t="shared" si="7"/>
        <v>0</v>
      </c>
    </row>
    <row r="34" spans="1:15" customFormat="1" ht="15" x14ac:dyDescent="0.25">
      <c r="D34" s="78"/>
      <c r="E34" s="78"/>
      <c r="F34" s="78"/>
      <c r="G34" s="78"/>
      <c r="H34" s="78"/>
      <c r="I34" s="78"/>
      <c r="J34" s="78"/>
      <c r="K34" s="78"/>
      <c r="L34" s="78"/>
    </row>
    <row r="35" spans="1:15" customFormat="1" ht="15" x14ac:dyDescent="0.25">
      <c r="A35" s="42" t="s">
        <v>39</v>
      </c>
      <c r="D35" s="78"/>
      <c r="E35" s="78"/>
      <c r="F35" s="78"/>
      <c r="G35" s="78"/>
      <c r="H35" s="78"/>
      <c r="I35" s="78"/>
      <c r="J35" s="78"/>
      <c r="K35" s="78"/>
      <c r="L35" s="78"/>
    </row>
    <row r="36" spans="1:15" x14ac:dyDescent="0.2">
      <c r="A36" s="66" t="s">
        <v>208</v>
      </c>
      <c r="B36" s="2" t="s">
        <v>146</v>
      </c>
      <c r="C36" s="2" t="s">
        <v>271</v>
      </c>
      <c r="D36" s="79"/>
      <c r="E36" s="79"/>
      <c r="F36" s="79"/>
      <c r="G36" s="79">
        <v>13</v>
      </c>
      <c r="H36" s="79"/>
      <c r="I36" s="79"/>
      <c r="J36" s="79"/>
      <c r="K36" s="79"/>
      <c r="L36" s="79"/>
      <c r="M36" s="15">
        <f t="shared" ref="M36" si="8">SUM(D36:L36)</f>
        <v>13</v>
      </c>
      <c r="N36" s="15"/>
      <c r="O36" s="15">
        <f t="shared" ref="O36" si="9">COUNT(D36:L36)</f>
        <v>1</v>
      </c>
    </row>
    <row r="37" spans="1:15" x14ac:dyDescent="0.2">
      <c r="A37" s="26"/>
      <c r="B37" s="2"/>
      <c r="C37" s="2"/>
      <c r="D37" s="79"/>
      <c r="E37" s="79"/>
      <c r="F37" s="79"/>
      <c r="G37" s="79"/>
      <c r="H37" s="79"/>
      <c r="I37" s="79"/>
      <c r="J37" s="79"/>
      <c r="K37" s="79"/>
      <c r="L37" s="79"/>
      <c r="M37" s="15">
        <f t="shared" ref="M37:M41" si="10">SUM(D37:L37)</f>
        <v>0</v>
      </c>
      <c r="N37" s="15"/>
      <c r="O37" s="15">
        <f t="shared" ref="O37:O41" si="11">COUNT(D37:L37)</f>
        <v>0</v>
      </c>
    </row>
    <row r="38" spans="1:15" x14ac:dyDescent="0.2">
      <c r="A38" s="26"/>
      <c r="B38" s="2"/>
      <c r="C38" s="2"/>
      <c r="D38" s="79"/>
      <c r="E38" s="79"/>
      <c r="F38" s="79"/>
      <c r="G38" s="79"/>
      <c r="H38" s="79"/>
      <c r="I38" s="79"/>
      <c r="J38" s="79"/>
      <c r="K38" s="79"/>
      <c r="L38" s="79"/>
      <c r="M38" s="15">
        <f t="shared" si="10"/>
        <v>0</v>
      </c>
      <c r="N38" s="15"/>
      <c r="O38" s="15">
        <f t="shared" si="11"/>
        <v>0</v>
      </c>
    </row>
    <row r="39" spans="1:15" x14ac:dyDescent="0.2">
      <c r="A39" s="26"/>
      <c r="B39" s="2"/>
      <c r="C39" s="2"/>
      <c r="D39" s="79"/>
      <c r="E39" s="79"/>
      <c r="F39" s="79"/>
      <c r="G39" s="79"/>
      <c r="H39" s="79"/>
      <c r="I39" s="79"/>
      <c r="J39" s="79"/>
      <c r="K39" s="79"/>
      <c r="L39" s="79"/>
      <c r="M39" s="15">
        <f t="shared" si="10"/>
        <v>0</v>
      </c>
      <c r="N39" s="15"/>
      <c r="O39" s="15">
        <f t="shared" si="11"/>
        <v>0</v>
      </c>
    </row>
    <row r="40" spans="1:15" x14ac:dyDescent="0.2">
      <c r="A40" s="26"/>
      <c r="B40" s="2"/>
      <c r="C40" s="2"/>
      <c r="D40" s="79"/>
      <c r="E40" s="79"/>
      <c r="F40" s="79"/>
      <c r="G40" s="79"/>
      <c r="H40" s="79"/>
      <c r="I40" s="79"/>
      <c r="J40" s="79"/>
      <c r="K40" s="79"/>
      <c r="L40" s="79"/>
      <c r="M40" s="15">
        <f t="shared" si="10"/>
        <v>0</v>
      </c>
      <c r="N40" s="15"/>
      <c r="O40" s="15">
        <f t="shared" si="11"/>
        <v>0</v>
      </c>
    </row>
    <row r="41" spans="1:15" x14ac:dyDescent="0.2">
      <c r="A41" s="26"/>
      <c r="B41" s="2"/>
      <c r="C41" s="2"/>
      <c r="D41" s="79"/>
      <c r="E41" s="79"/>
      <c r="F41" s="79"/>
      <c r="G41" s="79"/>
      <c r="H41" s="79"/>
      <c r="I41" s="79"/>
      <c r="J41" s="79"/>
      <c r="K41" s="79"/>
      <c r="L41" s="79"/>
      <c r="M41" s="15">
        <f t="shared" si="10"/>
        <v>0</v>
      </c>
      <c r="N41" s="15"/>
      <c r="O41" s="15">
        <f t="shared" si="11"/>
        <v>0</v>
      </c>
    </row>
    <row r="44" spans="1:15" ht="15" x14ac:dyDescent="0.25">
      <c r="A44"/>
    </row>
    <row r="45" spans="1:15" ht="15" x14ac:dyDescent="0.25">
      <c r="A45"/>
    </row>
    <row r="46" spans="1:15" ht="15" x14ac:dyDescent="0.25">
      <c r="A46"/>
    </row>
    <row r="47" spans="1:15" ht="15" x14ac:dyDescent="0.25">
      <c r="A47"/>
    </row>
    <row r="48" spans="1:15" ht="15" x14ac:dyDescent="0.25">
      <c r="A48"/>
    </row>
  </sheetData>
  <sortState xmlns:xlrd2="http://schemas.microsoft.com/office/spreadsheetml/2017/richdata2" ref="A21:O26">
    <sortCondition descending="1" ref="M21:M26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O26"/>
  <sheetViews>
    <sheetView showGridLines="0" workbookViewId="0">
      <selection activeCell="B9" sqref="B9"/>
    </sheetView>
  </sheetViews>
  <sheetFormatPr defaultRowHeight="11.25" x14ac:dyDescent="0.2"/>
  <cols>
    <col min="1" max="1" width="22.710937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23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2" x14ac:dyDescent="0.2">
      <c r="A4" s="42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x14ac:dyDescent="0.2">
      <c r="A5" s="17" t="s">
        <v>191</v>
      </c>
      <c r="B5" s="16" t="s">
        <v>146</v>
      </c>
      <c r="C5" s="16" t="s">
        <v>272</v>
      </c>
      <c r="D5" s="92"/>
      <c r="E5" s="92"/>
      <c r="F5" s="92">
        <v>15</v>
      </c>
      <c r="G5" s="92">
        <v>15</v>
      </c>
      <c r="H5" s="92" t="s">
        <v>148</v>
      </c>
      <c r="I5" s="92">
        <v>15</v>
      </c>
      <c r="J5" s="92"/>
      <c r="K5" s="92"/>
      <c r="L5" s="92"/>
      <c r="M5" s="15">
        <f t="shared" ref="M5:M10" si="0">SUM(D5:L5)</f>
        <v>45</v>
      </c>
      <c r="N5" s="15"/>
      <c r="O5" s="15">
        <f t="shared" ref="O5:O10" si="1">COUNT(D5:L5)</f>
        <v>3</v>
      </c>
    </row>
    <row r="6" spans="1:15" s="12" customFormat="1" x14ac:dyDescent="0.2">
      <c r="A6" s="19" t="s">
        <v>193</v>
      </c>
      <c r="B6" s="19" t="s">
        <v>64</v>
      </c>
      <c r="C6" s="19"/>
      <c r="D6" s="87"/>
      <c r="E6" s="87"/>
      <c r="F6" s="87"/>
      <c r="G6" s="87">
        <v>13</v>
      </c>
      <c r="H6" s="87">
        <v>13</v>
      </c>
      <c r="I6" s="87"/>
      <c r="J6" s="87"/>
      <c r="K6" s="87"/>
      <c r="L6" s="87"/>
      <c r="M6" s="33">
        <f t="shared" si="0"/>
        <v>26</v>
      </c>
      <c r="N6" s="33"/>
      <c r="O6" s="33">
        <f t="shared" si="1"/>
        <v>2</v>
      </c>
    </row>
    <row r="7" spans="1:15" s="12" customFormat="1" x14ac:dyDescent="0.2">
      <c r="A7" s="19" t="s">
        <v>192</v>
      </c>
      <c r="B7" s="19" t="s">
        <v>64</v>
      </c>
      <c r="C7" s="19"/>
      <c r="D7" s="87"/>
      <c r="E7" s="87"/>
      <c r="F7" s="87"/>
      <c r="G7" s="87">
        <v>11</v>
      </c>
      <c r="H7" s="87">
        <v>11</v>
      </c>
      <c r="I7" s="87"/>
      <c r="J7" s="87"/>
      <c r="K7" s="87"/>
      <c r="L7" s="87"/>
      <c r="M7" s="33">
        <f t="shared" si="0"/>
        <v>22</v>
      </c>
      <c r="N7" s="33"/>
      <c r="O7" s="33">
        <f t="shared" si="1"/>
        <v>2</v>
      </c>
    </row>
    <row r="8" spans="1:15" x14ac:dyDescent="0.2">
      <c r="A8" s="17" t="s">
        <v>194</v>
      </c>
      <c r="B8" s="16" t="s">
        <v>146</v>
      </c>
      <c r="C8" s="16" t="s">
        <v>273</v>
      </c>
      <c r="D8" s="92"/>
      <c r="E8" s="92"/>
      <c r="F8" s="92"/>
      <c r="G8" s="92">
        <v>9</v>
      </c>
      <c r="H8" s="92">
        <v>8</v>
      </c>
      <c r="I8" s="92"/>
      <c r="J8" s="92"/>
      <c r="K8" s="92"/>
      <c r="L8" s="92"/>
      <c r="M8" s="15">
        <f t="shared" si="0"/>
        <v>17</v>
      </c>
      <c r="N8" s="15"/>
      <c r="O8" s="15">
        <f t="shared" si="1"/>
        <v>2</v>
      </c>
    </row>
    <row r="9" spans="1:15" x14ac:dyDescent="0.2">
      <c r="A9" s="17" t="s">
        <v>288</v>
      </c>
      <c r="B9" s="16" t="s">
        <v>146</v>
      </c>
      <c r="C9" s="16" t="s">
        <v>272</v>
      </c>
      <c r="D9" s="92"/>
      <c r="E9" s="92"/>
      <c r="F9" s="92">
        <v>13</v>
      </c>
      <c r="G9" s="92"/>
      <c r="H9" s="92"/>
      <c r="I9" s="92"/>
      <c r="J9" s="92"/>
      <c r="K9" s="92"/>
      <c r="L9" s="92"/>
      <c r="M9" s="15">
        <f t="shared" si="0"/>
        <v>13</v>
      </c>
      <c r="N9" s="15"/>
      <c r="O9" s="15">
        <f t="shared" si="1"/>
        <v>1</v>
      </c>
    </row>
    <row r="10" spans="1:15" x14ac:dyDescent="0.2">
      <c r="A10" s="17"/>
      <c r="B10" s="16"/>
      <c r="C10" s="16"/>
      <c r="D10" s="92"/>
      <c r="E10" s="92"/>
      <c r="F10" s="92"/>
      <c r="G10" s="92"/>
      <c r="H10" s="92"/>
      <c r="I10" s="92"/>
      <c r="J10" s="92"/>
      <c r="K10" s="92"/>
      <c r="L10" s="92"/>
      <c r="M10" s="15">
        <f t="shared" si="0"/>
        <v>0</v>
      </c>
      <c r="N10" s="15"/>
      <c r="O10" s="15">
        <f t="shared" si="1"/>
        <v>0</v>
      </c>
    </row>
    <row r="11" spans="1:15" ht="12" x14ac:dyDescent="0.2">
      <c r="A11" s="39"/>
      <c r="B11" s="39"/>
      <c r="C11" s="39"/>
      <c r="D11" s="94"/>
      <c r="E11" s="94"/>
      <c r="F11" s="94"/>
      <c r="G11" s="94"/>
      <c r="H11" s="94"/>
      <c r="I11" s="94"/>
      <c r="J11" s="94"/>
      <c r="K11" s="94"/>
      <c r="L11" s="94"/>
      <c r="M11" s="39"/>
      <c r="N11" s="39"/>
      <c r="O11" s="39"/>
    </row>
    <row r="12" spans="1:15" ht="12" x14ac:dyDescent="0.2">
      <c r="A12" s="42" t="s">
        <v>1</v>
      </c>
      <c r="B12" s="39"/>
      <c r="C12" s="39"/>
      <c r="D12" s="94"/>
      <c r="E12" s="94"/>
      <c r="F12" s="94"/>
      <c r="G12" s="94"/>
      <c r="H12" s="94"/>
      <c r="I12" s="94"/>
      <c r="J12" s="94"/>
      <c r="K12" s="94"/>
      <c r="L12" s="94"/>
      <c r="M12" s="39"/>
      <c r="N12" s="39"/>
      <c r="O12" s="39"/>
    </row>
    <row r="13" spans="1:15" x14ac:dyDescent="0.2">
      <c r="A13" s="17" t="s">
        <v>195</v>
      </c>
      <c r="B13" s="16" t="s">
        <v>146</v>
      </c>
      <c r="C13" s="16" t="s">
        <v>274</v>
      </c>
      <c r="D13" s="92"/>
      <c r="E13" s="92"/>
      <c r="F13" s="92"/>
      <c r="G13" s="92">
        <v>15</v>
      </c>
      <c r="H13" s="92">
        <v>15</v>
      </c>
      <c r="I13" s="92"/>
      <c r="J13" s="92"/>
      <c r="K13" s="92"/>
      <c r="L13" s="92"/>
      <c r="M13" s="15">
        <f t="shared" ref="M13:M19" si="2">SUM(D13:L13)</f>
        <v>30</v>
      </c>
      <c r="N13" s="15"/>
      <c r="O13" s="15">
        <f t="shared" ref="O13:O19" si="3">COUNT(D13:L13)</f>
        <v>2</v>
      </c>
    </row>
    <row r="14" spans="1:15" s="12" customFormat="1" x14ac:dyDescent="0.2">
      <c r="A14" s="17" t="s">
        <v>198</v>
      </c>
      <c r="B14" s="16" t="s">
        <v>146</v>
      </c>
      <c r="C14" s="16" t="s">
        <v>274</v>
      </c>
      <c r="D14" s="92"/>
      <c r="E14" s="92"/>
      <c r="F14" s="92"/>
      <c r="G14" s="92">
        <v>13</v>
      </c>
      <c r="H14" s="92">
        <v>9</v>
      </c>
      <c r="I14" s="92"/>
      <c r="J14" s="92"/>
      <c r="K14" s="92"/>
      <c r="L14" s="92"/>
      <c r="M14" s="15">
        <f t="shared" si="2"/>
        <v>22</v>
      </c>
      <c r="N14" s="15"/>
      <c r="O14" s="15">
        <f t="shared" si="3"/>
        <v>2</v>
      </c>
    </row>
    <row r="15" spans="1:15" s="12" customFormat="1" x14ac:dyDescent="0.2">
      <c r="A15" s="17" t="s">
        <v>342</v>
      </c>
      <c r="B15" s="16" t="s">
        <v>146</v>
      </c>
      <c r="C15" s="16" t="s">
        <v>348</v>
      </c>
      <c r="D15" s="92"/>
      <c r="E15" s="92"/>
      <c r="F15" s="92"/>
      <c r="G15" s="92"/>
      <c r="H15" s="92"/>
      <c r="I15" s="92">
        <v>15</v>
      </c>
      <c r="J15" s="92"/>
      <c r="K15" s="92"/>
      <c r="L15" s="92"/>
      <c r="M15" s="15">
        <f t="shared" si="2"/>
        <v>15</v>
      </c>
      <c r="N15" s="15"/>
      <c r="O15" s="15">
        <f t="shared" si="3"/>
        <v>1</v>
      </c>
    </row>
    <row r="16" spans="1:15" x14ac:dyDescent="0.2">
      <c r="A16" s="17" t="s">
        <v>197</v>
      </c>
      <c r="B16" s="16" t="s">
        <v>146</v>
      </c>
      <c r="C16" s="16" t="s">
        <v>273</v>
      </c>
      <c r="D16" s="92"/>
      <c r="E16" s="92"/>
      <c r="F16" s="92"/>
      <c r="G16" s="92">
        <v>11</v>
      </c>
      <c r="H16" s="92"/>
      <c r="I16" s="92"/>
      <c r="J16" s="92"/>
      <c r="K16" s="92"/>
      <c r="L16" s="92"/>
      <c r="M16" s="15">
        <f t="shared" si="2"/>
        <v>11</v>
      </c>
      <c r="N16" s="15"/>
      <c r="O16" s="15">
        <f t="shared" si="3"/>
        <v>1</v>
      </c>
    </row>
    <row r="17" spans="1:15" x14ac:dyDescent="0.2">
      <c r="A17" s="19" t="s">
        <v>196</v>
      </c>
      <c r="B17" s="19" t="s">
        <v>64</v>
      </c>
      <c r="C17" s="19"/>
      <c r="D17" s="87"/>
      <c r="E17" s="87"/>
      <c r="F17" s="87"/>
      <c r="G17" s="87">
        <v>9</v>
      </c>
      <c r="H17" s="87"/>
      <c r="I17" s="87"/>
      <c r="J17" s="87"/>
      <c r="K17" s="87"/>
      <c r="L17" s="87"/>
      <c r="M17" s="33">
        <f t="shared" si="2"/>
        <v>9</v>
      </c>
      <c r="N17" s="33"/>
      <c r="O17" s="33">
        <f t="shared" si="3"/>
        <v>1</v>
      </c>
    </row>
    <row r="18" spans="1:15" x14ac:dyDescent="0.2">
      <c r="A18" s="17"/>
      <c r="B18" s="16"/>
      <c r="C18" s="16"/>
      <c r="D18" s="92"/>
      <c r="E18" s="92"/>
      <c r="F18" s="92"/>
      <c r="G18" s="92"/>
      <c r="H18" s="92"/>
      <c r="I18" s="92"/>
      <c r="J18" s="92"/>
      <c r="K18" s="92"/>
      <c r="L18" s="92"/>
      <c r="M18" s="15">
        <f t="shared" si="2"/>
        <v>0</v>
      </c>
      <c r="N18" s="15"/>
      <c r="O18" s="15">
        <f t="shared" si="3"/>
        <v>0</v>
      </c>
    </row>
    <row r="19" spans="1:15" x14ac:dyDescent="0.2">
      <c r="A19" s="17"/>
      <c r="B19" s="16"/>
      <c r="C19" s="16"/>
      <c r="D19" s="92"/>
      <c r="E19" s="92"/>
      <c r="F19" s="92"/>
      <c r="G19" s="92"/>
      <c r="H19" s="92"/>
      <c r="I19" s="92"/>
      <c r="J19" s="92"/>
      <c r="K19" s="92"/>
      <c r="L19" s="92"/>
      <c r="M19" s="15">
        <f t="shared" si="2"/>
        <v>0</v>
      </c>
      <c r="N19" s="15"/>
      <c r="O19" s="15">
        <f t="shared" si="3"/>
        <v>0</v>
      </c>
    </row>
    <row r="20" spans="1:15" customFormat="1" ht="15" x14ac:dyDescent="0.25">
      <c r="D20" s="78"/>
      <c r="E20" s="78"/>
      <c r="F20" s="78"/>
      <c r="G20" s="78"/>
      <c r="H20" s="78"/>
      <c r="I20" s="78"/>
      <c r="J20" s="78"/>
      <c r="K20" s="78"/>
      <c r="L20" s="78"/>
    </row>
    <row r="21" spans="1:15" customFormat="1" ht="15" x14ac:dyDescent="0.25">
      <c r="A21" s="42" t="s">
        <v>38</v>
      </c>
      <c r="D21" s="78"/>
      <c r="E21" s="78"/>
      <c r="F21" s="78"/>
      <c r="G21" s="78"/>
      <c r="H21" s="78"/>
      <c r="I21" s="78"/>
      <c r="J21" s="78"/>
      <c r="K21" s="78"/>
      <c r="L21" s="78"/>
    </row>
    <row r="22" spans="1:15" s="12" customFormat="1" x14ac:dyDescent="0.2">
      <c r="A22" s="19" t="s">
        <v>199</v>
      </c>
      <c r="B22" s="19" t="s">
        <v>64</v>
      </c>
      <c r="C22" s="19"/>
      <c r="D22" s="87"/>
      <c r="E22" s="87"/>
      <c r="F22" s="87"/>
      <c r="G22" s="87">
        <v>15</v>
      </c>
      <c r="H22" s="87">
        <v>15</v>
      </c>
      <c r="I22" s="87"/>
      <c r="J22" s="87"/>
      <c r="K22" s="87"/>
      <c r="L22" s="87"/>
      <c r="M22" s="33">
        <f t="shared" ref="M22" si="4">SUM(D22:L22)</f>
        <v>30</v>
      </c>
      <c r="N22" s="33"/>
      <c r="O22" s="33">
        <f t="shared" ref="O22" si="5">COUNT(D22:L22)</f>
        <v>2</v>
      </c>
    </row>
    <row r="23" spans="1:15" x14ac:dyDescent="0.2">
      <c r="A23" s="17"/>
      <c r="B23" s="16"/>
      <c r="C23" s="16"/>
      <c r="D23" s="92"/>
      <c r="E23" s="92"/>
      <c r="F23" s="92"/>
      <c r="G23" s="92"/>
      <c r="H23" s="92"/>
      <c r="I23" s="92"/>
      <c r="J23" s="92"/>
      <c r="K23" s="92"/>
      <c r="L23" s="92"/>
      <c r="M23" s="15">
        <f t="shared" ref="M23:M26" si="6">SUM(D23:L23)</f>
        <v>0</v>
      </c>
      <c r="N23" s="15"/>
      <c r="O23" s="15">
        <f t="shared" ref="O23:O26" si="7">COUNT(D23:L23)</f>
        <v>0</v>
      </c>
    </row>
    <row r="24" spans="1:15" x14ac:dyDescent="0.2">
      <c r="A24" s="17"/>
      <c r="B24" s="16"/>
      <c r="C24" s="16"/>
      <c r="D24" s="92"/>
      <c r="E24" s="92"/>
      <c r="F24" s="92"/>
      <c r="G24" s="92"/>
      <c r="H24" s="92"/>
      <c r="I24" s="92"/>
      <c r="J24" s="92"/>
      <c r="K24" s="92"/>
      <c r="L24" s="92"/>
      <c r="M24" s="15">
        <f t="shared" si="6"/>
        <v>0</v>
      </c>
      <c r="N24" s="15"/>
      <c r="O24" s="15">
        <f t="shared" si="7"/>
        <v>0</v>
      </c>
    </row>
    <row r="25" spans="1:15" x14ac:dyDescent="0.2">
      <c r="A25" s="17"/>
      <c r="B25" s="16"/>
      <c r="C25" s="16"/>
      <c r="D25" s="92"/>
      <c r="E25" s="92"/>
      <c r="F25" s="92"/>
      <c r="G25" s="92"/>
      <c r="H25" s="92"/>
      <c r="I25" s="92"/>
      <c r="J25" s="92"/>
      <c r="K25" s="92"/>
      <c r="L25" s="92"/>
      <c r="M25" s="15">
        <f t="shared" si="6"/>
        <v>0</v>
      </c>
      <c r="N25" s="15"/>
      <c r="O25" s="15">
        <f t="shared" si="7"/>
        <v>0</v>
      </c>
    </row>
    <row r="26" spans="1:15" x14ac:dyDescent="0.2">
      <c r="A26" s="17"/>
      <c r="B26" s="16"/>
      <c r="C26" s="16"/>
      <c r="D26" s="92"/>
      <c r="E26" s="92"/>
      <c r="F26" s="92"/>
      <c r="G26" s="92"/>
      <c r="H26" s="92"/>
      <c r="I26" s="92"/>
      <c r="J26" s="92"/>
      <c r="K26" s="92"/>
      <c r="L26" s="92"/>
      <c r="M26" s="15">
        <f t="shared" si="6"/>
        <v>0</v>
      </c>
      <c r="N26" s="15"/>
      <c r="O26" s="15">
        <f t="shared" si="7"/>
        <v>0</v>
      </c>
    </row>
  </sheetData>
  <sortState xmlns:xlrd2="http://schemas.microsoft.com/office/spreadsheetml/2017/richdata2" ref="A13:O19">
    <sortCondition descending="1" ref="M13:M19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O22"/>
  <sheetViews>
    <sheetView showGridLines="0" workbookViewId="0">
      <selection activeCell="E1" sqref="E1"/>
    </sheetView>
  </sheetViews>
  <sheetFormatPr defaultRowHeight="11.25" x14ac:dyDescent="0.2"/>
  <cols>
    <col min="1" max="1" width="20.8554687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24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3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7" t="s">
        <v>289</v>
      </c>
      <c r="B5" s="2" t="s">
        <v>146</v>
      </c>
      <c r="C5" s="2" t="s">
        <v>53</v>
      </c>
      <c r="D5" s="28"/>
      <c r="E5" s="95"/>
      <c r="F5" s="79">
        <v>15</v>
      </c>
      <c r="G5" s="79"/>
      <c r="H5" s="79"/>
      <c r="I5" s="79">
        <v>15</v>
      </c>
      <c r="J5" s="79"/>
      <c r="K5" s="79"/>
      <c r="L5" s="79"/>
      <c r="M5" s="15">
        <f t="shared" ref="M5:M22" si="0">SUM(D5:L5)</f>
        <v>30</v>
      </c>
      <c r="N5" s="15"/>
      <c r="O5" s="15">
        <f t="shared" ref="O5:O22" si="1">COUNT(D5:L5)</f>
        <v>2</v>
      </c>
    </row>
    <row r="6" spans="1:15" customFormat="1" ht="10.5" customHeight="1" x14ac:dyDescent="0.25">
      <c r="A6" s="7"/>
      <c r="B6" s="6"/>
      <c r="C6" s="6"/>
      <c r="D6" s="20"/>
      <c r="E6" s="20"/>
      <c r="F6" s="81"/>
      <c r="G6" s="81"/>
      <c r="H6" s="81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</row>
    <row r="7" spans="1:15" customFormat="1" ht="15" x14ac:dyDescent="0.25">
      <c r="A7" s="7"/>
      <c r="B7" s="6"/>
      <c r="C7" s="6"/>
      <c r="D7" s="20"/>
      <c r="E7" s="20"/>
      <c r="F7" s="81"/>
      <c r="G7" s="81"/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5" x14ac:dyDescent="0.2">
      <c r="A8" s="7"/>
      <c r="B8" s="6"/>
      <c r="C8" s="6"/>
      <c r="D8" s="20"/>
      <c r="E8" s="20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5" x14ac:dyDescent="0.2">
      <c r="A9" s="7"/>
      <c r="B9" s="6"/>
      <c r="C9" s="6"/>
      <c r="D9" s="20"/>
      <c r="E9" s="20"/>
      <c r="F9" s="81"/>
      <c r="G9" s="81"/>
      <c r="H9" s="81"/>
      <c r="I9" s="81"/>
      <c r="J9" s="81"/>
      <c r="K9" s="81"/>
      <c r="L9" s="81"/>
      <c r="M9" s="15">
        <f t="shared" si="0"/>
        <v>0</v>
      </c>
      <c r="N9" s="15"/>
      <c r="O9" s="15">
        <f t="shared" si="1"/>
        <v>0</v>
      </c>
    </row>
    <row r="10" spans="1:15" ht="15" x14ac:dyDescent="0.25">
      <c r="A10"/>
      <c r="B10"/>
      <c r="C10"/>
      <c r="D10" s="96"/>
      <c r="E10" s="96"/>
      <c r="F10" s="78"/>
      <c r="G10" s="78"/>
      <c r="H10" s="78"/>
      <c r="I10" s="78"/>
      <c r="J10" s="78"/>
      <c r="K10" s="78"/>
      <c r="L10" s="78"/>
      <c r="M10"/>
      <c r="N10"/>
      <c r="O10"/>
    </row>
    <row r="11" spans="1:15" ht="15" x14ac:dyDescent="0.25">
      <c r="A11" s="43" t="s">
        <v>1</v>
      </c>
      <c r="B11"/>
      <c r="C11"/>
      <c r="D11" s="96"/>
      <c r="E11" s="96"/>
      <c r="F11" s="78"/>
      <c r="G11" s="78"/>
      <c r="H11" s="78"/>
      <c r="I11" s="78"/>
      <c r="J11" s="78"/>
      <c r="K11" s="78"/>
      <c r="L11" s="78"/>
      <c r="M11"/>
      <c r="N11"/>
      <c r="O11"/>
    </row>
    <row r="12" spans="1:15" x14ac:dyDescent="0.2">
      <c r="A12" s="65" t="s">
        <v>202</v>
      </c>
      <c r="B12" s="2" t="s">
        <v>146</v>
      </c>
      <c r="C12" s="2" t="s">
        <v>157</v>
      </c>
      <c r="D12" s="64"/>
      <c r="E12" s="64"/>
      <c r="F12" s="85"/>
      <c r="G12" s="85">
        <v>15</v>
      </c>
      <c r="H12" s="85"/>
      <c r="I12" s="85"/>
      <c r="J12" s="85"/>
      <c r="K12" s="85"/>
      <c r="L12" s="85"/>
      <c r="M12" s="15">
        <f t="shared" si="0"/>
        <v>15</v>
      </c>
      <c r="N12" s="15"/>
      <c r="O12" s="15">
        <f t="shared" si="1"/>
        <v>1</v>
      </c>
    </row>
    <row r="13" spans="1:15" x14ac:dyDescent="0.2">
      <c r="A13" s="7" t="s">
        <v>290</v>
      </c>
      <c r="B13" s="7" t="s">
        <v>146</v>
      </c>
      <c r="C13" s="7" t="s">
        <v>291</v>
      </c>
      <c r="D13" s="64"/>
      <c r="E13" s="64"/>
      <c r="F13" s="85">
        <v>13</v>
      </c>
      <c r="G13" s="85"/>
      <c r="H13" s="85"/>
      <c r="I13" s="85"/>
      <c r="J13" s="85"/>
      <c r="K13" s="85"/>
      <c r="L13" s="85"/>
      <c r="M13" s="15">
        <f t="shared" si="0"/>
        <v>13</v>
      </c>
      <c r="N13" s="15"/>
      <c r="O13" s="15">
        <f t="shared" si="1"/>
        <v>1</v>
      </c>
    </row>
    <row r="14" spans="1:15" x14ac:dyDescent="0.2">
      <c r="A14" s="7"/>
      <c r="B14" s="6"/>
      <c r="C14" s="6"/>
      <c r="D14" s="64"/>
      <c r="E14" s="64"/>
      <c r="F14" s="85"/>
      <c r="G14" s="85"/>
      <c r="H14" s="85"/>
      <c r="I14" s="85"/>
      <c r="J14" s="85"/>
      <c r="K14" s="85"/>
      <c r="L14" s="85"/>
      <c r="M14" s="15">
        <f t="shared" si="0"/>
        <v>0</v>
      </c>
      <c r="N14" s="15"/>
      <c r="O14" s="15">
        <f t="shared" si="1"/>
        <v>0</v>
      </c>
    </row>
    <row r="15" spans="1:15" x14ac:dyDescent="0.2">
      <c r="A15" s="7"/>
      <c r="B15" s="6"/>
      <c r="C15" s="6"/>
      <c r="D15" s="64"/>
      <c r="E15" s="64"/>
      <c r="F15" s="85"/>
      <c r="G15" s="85"/>
      <c r="H15" s="85"/>
      <c r="I15" s="85"/>
      <c r="J15" s="85"/>
      <c r="K15" s="85"/>
      <c r="L15" s="85"/>
      <c r="M15" s="15">
        <f t="shared" si="0"/>
        <v>0</v>
      </c>
      <c r="N15" s="15"/>
      <c r="O15" s="15">
        <f t="shared" si="1"/>
        <v>0</v>
      </c>
    </row>
    <row r="16" spans="1:15" x14ac:dyDescent="0.2">
      <c r="A16" s="7"/>
      <c r="B16" s="6"/>
      <c r="C16" s="6"/>
      <c r="D16" s="64"/>
      <c r="E16" s="64"/>
      <c r="F16" s="85"/>
      <c r="G16" s="85"/>
      <c r="H16" s="85"/>
      <c r="I16" s="85"/>
      <c r="J16" s="85"/>
      <c r="K16" s="85"/>
      <c r="L16" s="85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7"/>
      <c r="B17" s="6"/>
      <c r="C17" s="6"/>
      <c r="D17" s="20"/>
      <c r="E17" s="20"/>
      <c r="F17" s="81"/>
      <c r="G17" s="81"/>
      <c r="H17" s="81"/>
      <c r="I17" s="81"/>
      <c r="J17" s="81"/>
      <c r="K17" s="81"/>
      <c r="L17" s="81"/>
      <c r="M17" s="15">
        <f t="shared" si="0"/>
        <v>0</v>
      </c>
      <c r="N17" s="15"/>
      <c r="O17" s="15">
        <f t="shared" si="1"/>
        <v>0</v>
      </c>
    </row>
    <row r="18" spans="1:15" x14ac:dyDescent="0.2">
      <c r="A18" s="7"/>
      <c r="B18" s="6"/>
      <c r="C18" s="6"/>
      <c r="D18" s="20"/>
      <c r="E18" s="20"/>
      <c r="F18" s="81"/>
      <c r="G18" s="81"/>
      <c r="H18" s="81"/>
      <c r="I18" s="81"/>
      <c r="J18" s="81"/>
      <c r="K18" s="81"/>
      <c r="L18" s="81"/>
      <c r="M18" s="15">
        <f t="shared" si="0"/>
        <v>0</v>
      </c>
      <c r="N18" s="15"/>
      <c r="O18" s="15">
        <f t="shared" si="1"/>
        <v>0</v>
      </c>
    </row>
    <row r="19" spans="1:15" x14ac:dyDescent="0.2">
      <c r="A19" s="7"/>
      <c r="B19" s="6"/>
      <c r="C19" s="6"/>
      <c r="D19" s="20"/>
      <c r="E19" s="20"/>
      <c r="F19" s="81"/>
      <c r="G19" s="81"/>
      <c r="H19" s="81"/>
      <c r="I19" s="81"/>
      <c r="J19" s="81"/>
      <c r="K19" s="81"/>
      <c r="L19" s="81"/>
      <c r="M19" s="15">
        <f t="shared" si="0"/>
        <v>0</v>
      </c>
      <c r="N19" s="15"/>
      <c r="O19" s="15">
        <f t="shared" si="1"/>
        <v>0</v>
      </c>
    </row>
    <row r="20" spans="1:15" x14ac:dyDescent="0.2">
      <c r="A20" s="7"/>
      <c r="B20" s="6"/>
      <c r="C20" s="6"/>
      <c r="D20" s="20"/>
      <c r="E20" s="20"/>
      <c r="F20" s="81"/>
      <c r="G20" s="81"/>
      <c r="H20" s="81"/>
      <c r="I20" s="81"/>
      <c r="J20" s="81"/>
      <c r="K20" s="81"/>
      <c r="L20" s="81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7"/>
      <c r="B21" s="6"/>
      <c r="C21" s="6"/>
      <c r="D21" s="20"/>
      <c r="E21" s="20"/>
      <c r="F21" s="81"/>
      <c r="G21" s="81"/>
      <c r="H21" s="81"/>
      <c r="I21" s="81"/>
      <c r="J21" s="81"/>
      <c r="K21" s="81"/>
      <c r="L21" s="81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7"/>
      <c r="B22" s="6"/>
      <c r="C22" s="6"/>
      <c r="D22" s="20"/>
      <c r="E22" s="20"/>
      <c r="F22" s="81"/>
      <c r="G22" s="81"/>
      <c r="H22" s="81"/>
      <c r="I22" s="81"/>
      <c r="J22" s="81"/>
      <c r="K22" s="81"/>
      <c r="L22" s="81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74D4-4F0D-44AC-BA51-87A01D200061}">
  <sheetPr>
    <pageSetUpPr fitToPage="1"/>
  </sheetPr>
  <dimension ref="A1:L26"/>
  <sheetViews>
    <sheetView showGridLines="0" workbookViewId="0"/>
  </sheetViews>
  <sheetFormatPr defaultRowHeight="15" x14ac:dyDescent="0.25"/>
  <cols>
    <col min="1" max="1" width="14.140625" customWidth="1"/>
  </cols>
  <sheetData>
    <row r="1" spans="1:12" x14ac:dyDescent="0.25">
      <c r="A1" s="157" t="s">
        <v>373</v>
      </c>
      <c r="B1" s="49"/>
      <c r="C1" s="49"/>
      <c r="D1" s="49"/>
      <c r="E1" s="49"/>
      <c r="F1" s="49"/>
      <c r="G1" s="132"/>
      <c r="H1" s="49"/>
      <c r="I1" s="49"/>
      <c r="J1" s="49"/>
      <c r="K1" s="49"/>
      <c r="L1" s="49"/>
    </row>
    <row r="2" spans="1:12" x14ac:dyDescent="0.25">
      <c r="A2" s="158" t="s">
        <v>374</v>
      </c>
      <c r="B2" s="301" t="s">
        <v>375</v>
      </c>
      <c r="C2" s="302"/>
      <c r="D2" s="302"/>
      <c r="E2" s="302"/>
      <c r="F2" s="302"/>
      <c r="G2" s="303"/>
      <c r="H2" s="304" t="s">
        <v>403</v>
      </c>
      <c r="I2" s="305"/>
      <c r="J2" s="305"/>
      <c r="K2" s="305"/>
      <c r="L2" s="305"/>
    </row>
    <row r="3" spans="1:12" x14ac:dyDescent="0.25">
      <c r="A3" s="159"/>
      <c r="B3" s="301" t="s">
        <v>376</v>
      </c>
      <c r="C3" s="302"/>
      <c r="D3" s="302"/>
      <c r="E3" s="302" t="s">
        <v>377</v>
      </c>
      <c r="F3" s="302"/>
      <c r="G3" s="160"/>
      <c r="H3" s="304" t="s">
        <v>378</v>
      </c>
      <c r="I3" s="305"/>
      <c r="J3" s="305" t="s">
        <v>379</v>
      </c>
      <c r="K3" s="305"/>
      <c r="L3" s="161"/>
    </row>
    <row r="4" spans="1:12" x14ac:dyDescent="0.25">
      <c r="A4" s="162"/>
      <c r="B4" s="163" t="s">
        <v>0</v>
      </c>
      <c r="C4" s="164" t="s">
        <v>1</v>
      </c>
      <c r="D4" s="165" t="s">
        <v>380</v>
      </c>
      <c r="E4" s="163" t="s">
        <v>0</v>
      </c>
      <c r="F4" s="166" t="s">
        <v>1</v>
      </c>
      <c r="G4" s="167" t="s">
        <v>381</v>
      </c>
      <c r="H4" s="163" t="s">
        <v>0</v>
      </c>
      <c r="I4" s="166" t="s">
        <v>1</v>
      </c>
      <c r="J4" s="163" t="s">
        <v>0</v>
      </c>
      <c r="K4" s="164" t="s">
        <v>1</v>
      </c>
      <c r="L4" s="168" t="s">
        <v>381</v>
      </c>
    </row>
    <row r="5" spans="1:12" ht="15.75" thickBot="1" x14ac:dyDescent="0.3">
      <c r="A5" s="169" t="s">
        <v>381</v>
      </c>
      <c r="B5" s="170">
        <f>SUM(B6:B26)</f>
        <v>82</v>
      </c>
      <c r="C5" s="171">
        <f t="shared" ref="C5:K5" si="0">SUM(C6:C26)</f>
        <v>80</v>
      </c>
      <c r="D5" s="172">
        <f>+B5+C5</f>
        <v>162</v>
      </c>
      <c r="E5" s="170">
        <f t="shared" si="0"/>
        <v>15</v>
      </c>
      <c r="F5" s="173">
        <f t="shared" si="0"/>
        <v>9</v>
      </c>
      <c r="G5" s="174">
        <f>+D5+E5+F5</f>
        <v>186</v>
      </c>
      <c r="H5" s="175">
        <f t="shared" si="0"/>
        <v>11</v>
      </c>
      <c r="I5" s="171">
        <f t="shared" si="0"/>
        <v>16</v>
      </c>
      <c r="J5" s="175">
        <f t="shared" si="0"/>
        <v>4</v>
      </c>
      <c r="K5" s="171">
        <f t="shared" si="0"/>
        <v>1</v>
      </c>
      <c r="L5" s="176">
        <f t="shared" ref="L5" si="1">SUM(L6:L26)</f>
        <v>32</v>
      </c>
    </row>
    <row r="6" spans="1:12" x14ac:dyDescent="0.25">
      <c r="A6" s="177" t="s">
        <v>382</v>
      </c>
      <c r="B6" s="178">
        <v>1</v>
      </c>
      <c r="C6" s="179"/>
      <c r="D6" s="180">
        <f>+B6+C6</f>
        <v>1</v>
      </c>
      <c r="E6" s="178">
        <v>4</v>
      </c>
      <c r="F6" s="181">
        <v>2</v>
      </c>
      <c r="G6" s="182">
        <f>+D6+E6+F6</f>
        <v>7</v>
      </c>
      <c r="H6" s="183"/>
      <c r="I6" s="184"/>
      <c r="J6" s="183"/>
      <c r="K6" s="184"/>
      <c r="L6" s="185">
        <f t="shared" ref="L6:L26" si="2">SUM(H6:K6)</f>
        <v>0</v>
      </c>
    </row>
    <row r="7" spans="1:12" x14ac:dyDescent="0.25">
      <c r="A7" s="186" t="s">
        <v>383</v>
      </c>
      <c r="B7" s="187">
        <v>1</v>
      </c>
      <c r="C7" s="188">
        <v>1</v>
      </c>
      <c r="D7" s="189">
        <f t="shared" ref="D7:D26" si="3">+B7+C7</f>
        <v>2</v>
      </c>
      <c r="E7" s="190"/>
      <c r="F7" s="191"/>
      <c r="G7" s="192">
        <f t="shared" ref="G7:G26" si="4">+D7+E7+F7</f>
        <v>2</v>
      </c>
      <c r="H7" s="193"/>
      <c r="I7" s="194"/>
      <c r="J7" s="193"/>
      <c r="K7" s="194"/>
      <c r="L7" s="195">
        <f t="shared" si="2"/>
        <v>0</v>
      </c>
    </row>
    <row r="8" spans="1:12" x14ac:dyDescent="0.25">
      <c r="A8" s="186" t="s">
        <v>384</v>
      </c>
      <c r="B8" s="187">
        <v>1</v>
      </c>
      <c r="C8" s="188">
        <v>2</v>
      </c>
      <c r="D8" s="189">
        <f t="shared" si="3"/>
        <v>3</v>
      </c>
      <c r="E8" s="190"/>
      <c r="F8" s="191"/>
      <c r="G8" s="192">
        <f t="shared" si="4"/>
        <v>3</v>
      </c>
      <c r="H8" s="193"/>
      <c r="I8" s="194"/>
      <c r="J8" s="193"/>
      <c r="K8" s="194"/>
      <c r="L8" s="195">
        <f t="shared" si="2"/>
        <v>0</v>
      </c>
    </row>
    <row r="9" spans="1:12" x14ac:dyDescent="0.25">
      <c r="A9" s="186" t="s">
        <v>385</v>
      </c>
      <c r="B9" s="187"/>
      <c r="C9" s="188"/>
      <c r="D9" s="189">
        <f t="shared" si="3"/>
        <v>0</v>
      </c>
      <c r="E9" s="190"/>
      <c r="F9" s="191"/>
      <c r="G9" s="192">
        <f t="shared" si="4"/>
        <v>0</v>
      </c>
      <c r="H9" s="193"/>
      <c r="I9" s="194"/>
      <c r="J9" s="193"/>
      <c r="K9" s="194"/>
      <c r="L9" s="195">
        <f t="shared" si="2"/>
        <v>0</v>
      </c>
    </row>
    <row r="10" spans="1:12" x14ac:dyDescent="0.25">
      <c r="A10" s="186" t="s">
        <v>386</v>
      </c>
      <c r="B10" s="187">
        <v>3</v>
      </c>
      <c r="C10" s="188">
        <v>3</v>
      </c>
      <c r="D10" s="189">
        <f t="shared" si="3"/>
        <v>6</v>
      </c>
      <c r="E10" s="190"/>
      <c r="F10" s="191"/>
      <c r="G10" s="192">
        <f t="shared" si="4"/>
        <v>6</v>
      </c>
      <c r="H10" s="193"/>
      <c r="I10" s="194"/>
      <c r="J10" s="193"/>
      <c r="K10" s="194"/>
      <c r="L10" s="195">
        <f t="shared" si="2"/>
        <v>0</v>
      </c>
    </row>
    <row r="11" spans="1:12" x14ac:dyDescent="0.25">
      <c r="A11" s="186" t="s">
        <v>387</v>
      </c>
      <c r="B11" s="187">
        <v>1</v>
      </c>
      <c r="C11" s="188">
        <v>4</v>
      </c>
      <c r="D11" s="189">
        <f t="shared" si="3"/>
        <v>5</v>
      </c>
      <c r="E11" s="190"/>
      <c r="F11" s="191"/>
      <c r="G11" s="192">
        <f t="shared" si="4"/>
        <v>5</v>
      </c>
      <c r="H11" s="193"/>
      <c r="I11" s="194"/>
      <c r="J11" s="193"/>
      <c r="K11" s="194"/>
      <c r="L11" s="195">
        <f t="shared" si="2"/>
        <v>0</v>
      </c>
    </row>
    <row r="12" spans="1:12" x14ac:dyDescent="0.25">
      <c r="A12" s="186" t="s">
        <v>388</v>
      </c>
      <c r="B12" s="187">
        <v>10</v>
      </c>
      <c r="C12" s="188">
        <v>13</v>
      </c>
      <c r="D12" s="189">
        <f t="shared" si="3"/>
        <v>23</v>
      </c>
      <c r="E12" s="190">
        <v>3</v>
      </c>
      <c r="F12" s="191">
        <v>3</v>
      </c>
      <c r="G12" s="192">
        <f t="shared" si="4"/>
        <v>29</v>
      </c>
      <c r="H12" s="193">
        <v>2</v>
      </c>
      <c r="I12" s="194">
        <v>2</v>
      </c>
      <c r="J12" s="193">
        <v>2</v>
      </c>
      <c r="K12" s="194">
        <v>1</v>
      </c>
      <c r="L12" s="195">
        <f t="shared" si="2"/>
        <v>7</v>
      </c>
    </row>
    <row r="13" spans="1:12" ht="24.75" x14ac:dyDescent="0.25">
      <c r="A13" s="186" t="s">
        <v>389</v>
      </c>
      <c r="B13" s="187">
        <v>8</v>
      </c>
      <c r="C13" s="188">
        <v>1</v>
      </c>
      <c r="D13" s="189">
        <f t="shared" si="3"/>
        <v>9</v>
      </c>
      <c r="E13" s="190">
        <v>2</v>
      </c>
      <c r="F13" s="191"/>
      <c r="G13" s="192">
        <f t="shared" si="4"/>
        <v>11</v>
      </c>
      <c r="H13" s="193">
        <v>2</v>
      </c>
      <c r="I13" s="194"/>
      <c r="J13" s="193">
        <v>1</v>
      </c>
      <c r="K13" s="194"/>
      <c r="L13" s="195">
        <f t="shared" si="2"/>
        <v>3</v>
      </c>
    </row>
    <row r="14" spans="1:12" x14ac:dyDescent="0.25">
      <c r="A14" s="186" t="s">
        <v>390</v>
      </c>
      <c r="B14" s="187"/>
      <c r="C14" s="188">
        <v>1</v>
      </c>
      <c r="D14" s="189">
        <f t="shared" si="3"/>
        <v>1</v>
      </c>
      <c r="E14" s="190"/>
      <c r="F14" s="191"/>
      <c r="G14" s="192">
        <f t="shared" si="4"/>
        <v>1</v>
      </c>
      <c r="H14" s="193"/>
      <c r="I14" s="194"/>
      <c r="J14" s="193"/>
      <c r="K14" s="194"/>
      <c r="L14" s="195">
        <f t="shared" si="2"/>
        <v>0</v>
      </c>
    </row>
    <row r="15" spans="1:12" x14ac:dyDescent="0.25">
      <c r="A15" s="196" t="s">
        <v>391</v>
      </c>
      <c r="B15" s="190"/>
      <c r="C15" s="188"/>
      <c r="D15" s="189">
        <f t="shared" si="3"/>
        <v>0</v>
      </c>
      <c r="E15" s="190">
        <v>1</v>
      </c>
      <c r="F15" s="191"/>
      <c r="G15" s="192">
        <f t="shared" si="4"/>
        <v>1</v>
      </c>
      <c r="H15" s="193"/>
      <c r="I15" s="194"/>
      <c r="J15" s="193"/>
      <c r="K15" s="194"/>
      <c r="L15" s="195">
        <f t="shared" si="2"/>
        <v>0</v>
      </c>
    </row>
    <row r="16" spans="1:12" x14ac:dyDescent="0.25">
      <c r="A16" s="186" t="s">
        <v>392</v>
      </c>
      <c r="B16" s="187">
        <v>4</v>
      </c>
      <c r="C16" s="188">
        <v>7</v>
      </c>
      <c r="D16" s="189">
        <f t="shared" si="3"/>
        <v>11</v>
      </c>
      <c r="E16" s="190"/>
      <c r="F16" s="191"/>
      <c r="G16" s="192">
        <f t="shared" si="4"/>
        <v>11</v>
      </c>
      <c r="H16" s="193">
        <v>1</v>
      </c>
      <c r="I16" s="194"/>
      <c r="J16" s="193"/>
      <c r="K16" s="194"/>
      <c r="L16" s="195">
        <f t="shared" si="2"/>
        <v>1</v>
      </c>
    </row>
    <row r="17" spans="1:12" x14ac:dyDescent="0.25">
      <c r="A17" s="186" t="s">
        <v>393</v>
      </c>
      <c r="B17" s="187">
        <v>1</v>
      </c>
      <c r="C17" s="188">
        <v>1</v>
      </c>
      <c r="D17" s="189">
        <f t="shared" si="3"/>
        <v>2</v>
      </c>
      <c r="E17" s="190"/>
      <c r="F17" s="191"/>
      <c r="G17" s="192">
        <f t="shared" si="4"/>
        <v>2</v>
      </c>
      <c r="H17" s="193"/>
      <c r="I17" s="194"/>
      <c r="J17" s="193"/>
      <c r="K17" s="194"/>
      <c r="L17" s="195">
        <f t="shared" si="2"/>
        <v>0</v>
      </c>
    </row>
    <row r="18" spans="1:12" x14ac:dyDescent="0.25">
      <c r="A18" s="186" t="s">
        <v>394</v>
      </c>
      <c r="B18" s="187">
        <v>4</v>
      </c>
      <c r="C18" s="188">
        <v>3</v>
      </c>
      <c r="D18" s="189">
        <f t="shared" si="3"/>
        <v>7</v>
      </c>
      <c r="E18" s="190"/>
      <c r="F18" s="191"/>
      <c r="G18" s="192">
        <f t="shared" si="4"/>
        <v>7</v>
      </c>
      <c r="H18" s="193">
        <v>1</v>
      </c>
      <c r="I18" s="194">
        <v>2</v>
      </c>
      <c r="J18" s="193"/>
      <c r="K18" s="194"/>
      <c r="L18" s="195">
        <f t="shared" si="2"/>
        <v>3</v>
      </c>
    </row>
    <row r="19" spans="1:12" x14ac:dyDescent="0.25">
      <c r="A19" s="186" t="s">
        <v>395</v>
      </c>
      <c r="B19" s="187">
        <v>25</v>
      </c>
      <c r="C19" s="188">
        <v>27</v>
      </c>
      <c r="D19" s="189">
        <f t="shared" si="3"/>
        <v>52</v>
      </c>
      <c r="E19" s="190"/>
      <c r="F19" s="191">
        <v>2</v>
      </c>
      <c r="G19" s="192">
        <f t="shared" si="4"/>
        <v>54</v>
      </c>
      <c r="H19" s="193">
        <v>2</v>
      </c>
      <c r="I19" s="194">
        <v>8</v>
      </c>
      <c r="J19" s="193">
        <v>1</v>
      </c>
      <c r="K19" s="194"/>
      <c r="L19" s="195">
        <f t="shared" si="2"/>
        <v>11</v>
      </c>
    </row>
    <row r="20" spans="1:12" ht="24.75" x14ac:dyDescent="0.25">
      <c r="A20" s="186" t="s">
        <v>396</v>
      </c>
      <c r="B20" s="187">
        <v>13</v>
      </c>
      <c r="C20" s="188">
        <v>4</v>
      </c>
      <c r="D20" s="189">
        <f t="shared" si="3"/>
        <v>17</v>
      </c>
      <c r="E20" s="190">
        <v>2</v>
      </c>
      <c r="F20" s="191"/>
      <c r="G20" s="192">
        <f t="shared" si="4"/>
        <v>19</v>
      </c>
      <c r="H20" s="193">
        <v>2</v>
      </c>
      <c r="I20" s="194">
        <v>1</v>
      </c>
      <c r="J20" s="193"/>
      <c r="K20" s="194"/>
      <c r="L20" s="195">
        <f t="shared" si="2"/>
        <v>3</v>
      </c>
    </row>
    <row r="21" spans="1:12" x14ac:dyDescent="0.25">
      <c r="A21" s="186" t="s">
        <v>397</v>
      </c>
      <c r="B21" s="187">
        <v>1</v>
      </c>
      <c r="C21" s="188">
        <v>5</v>
      </c>
      <c r="D21" s="189">
        <f t="shared" si="3"/>
        <v>6</v>
      </c>
      <c r="E21" s="190"/>
      <c r="F21" s="191"/>
      <c r="G21" s="192">
        <f t="shared" si="4"/>
        <v>6</v>
      </c>
      <c r="H21" s="193"/>
      <c r="I21" s="194">
        <v>2</v>
      </c>
      <c r="J21" s="193"/>
      <c r="K21" s="194"/>
      <c r="L21" s="195">
        <f t="shared" si="2"/>
        <v>2</v>
      </c>
    </row>
    <row r="22" spans="1:12" x14ac:dyDescent="0.25">
      <c r="A22" s="186" t="s">
        <v>398</v>
      </c>
      <c r="B22" s="187">
        <v>3</v>
      </c>
      <c r="C22" s="188">
        <v>4</v>
      </c>
      <c r="D22" s="189">
        <f t="shared" si="3"/>
        <v>7</v>
      </c>
      <c r="E22" s="190">
        <v>3</v>
      </c>
      <c r="F22" s="191">
        <v>1</v>
      </c>
      <c r="G22" s="192">
        <f t="shared" si="4"/>
        <v>11</v>
      </c>
      <c r="H22" s="193">
        <v>1</v>
      </c>
      <c r="I22" s="194"/>
      <c r="J22" s="193"/>
      <c r="K22" s="194"/>
      <c r="L22" s="195">
        <f t="shared" si="2"/>
        <v>1</v>
      </c>
    </row>
    <row r="23" spans="1:12" x14ac:dyDescent="0.25">
      <c r="A23" s="186" t="s">
        <v>399</v>
      </c>
      <c r="B23" s="187">
        <v>1</v>
      </c>
      <c r="C23" s="188">
        <v>2</v>
      </c>
      <c r="D23" s="189">
        <f t="shared" si="3"/>
        <v>3</v>
      </c>
      <c r="E23" s="190"/>
      <c r="F23" s="191"/>
      <c r="G23" s="192">
        <f t="shared" si="4"/>
        <v>3</v>
      </c>
      <c r="H23" s="193"/>
      <c r="I23" s="194"/>
      <c r="J23" s="193"/>
      <c r="K23" s="194"/>
      <c r="L23" s="195">
        <f t="shared" si="2"/>
        <v>0</v>
      </c>
    </row>
    <row r="24" spans="1:12" x14ac:dyDescent="0.25">
      <c r="A24" s="186" t="s">
        <v>400</v>
      </c>
      <c r="B24" s="187">
        <v>2</v>
      </c>
      <c r="C24" s="188"/>
      <c r="D24" s="189">
        <f t="shared" si="3"/>
        <v>2</v>
      </c>
      <c r="E24" s="190"/>
      <c r="F24" s="191"/>
      <c r="G24" s="192">
        <f t="shared" si="4"/>
        <v>2</v>
      </c>
      <c r="H24" s="193"/>
      <c r="I24" s="194"/>
      <c r="J24" s="193"/>
      <c r="K24" s="194"/>
      <c r="L24" s="195">
        <f t="shared" si="2"/>
        <v>0</v>
      </c>
    </row>
    <row r="25" spans="1:12" ht="24.75" x14ac:dyDescent="0.25">
      <c r="A25" s="186" t="s">
        <v>401</v>
      </c>
      <c r="B25" s="187"/>
      <c r="C25" s="188"/>
      <c r="D25" s="189">
        <f t="shared" si="3"/>
        <v>0</v>
      </c>
      <c r="E25" s="190"/>
      <c r="F25" s="191"/>
      <c r="G25" s="192">
        <f t="shared" si="4"/>
        <v>0</v>
      </c>
      <c r="H25" s="193"/>
      <c r="I25" s="194"/>
      <c r="J25" s="193"/>
      <c r="K25" s="194"/>
      <c r="L25" s="195">
        <f t="shared" si="2"/>
        <v>0</v>
      </c>
    </row>
    <row r="26" spans="1:12" x14ac:dyDescent="0.25">
      <c r="A26" s="197" t="s">
        <v>402</v>
      </c>
      <c r="B26" s="198">
        <v>3</v>
      </c>
      <c r="C26" s="199">
        <v>2</v>
      </c>
      <c r="D26" s="200">
        <f t="shared" si="3"/>
        <v>5</v>
      </c>
      <c r="E26" s="201"/>
      <c r="F26" s="202">
        <v>1</v>
      </c>
      <c r="G26" s="203">
        <f t="shared" si="4"/>
        <v>6</v>
      </c>
      <c r="H26" s="204"/>
      <c r="I26" s="205">
        <v>1</v>
      </c>
      <c r="J26" s="204"/>
      <c r="K26" s="205"/>
      <c r="L26" s="206">
        <f t="shared" si="2"/>
        <v>1</v>
      </c>
    </row>
  </sheetData>
  <mergeCells count="6">
    <mergeCell ref="B2:G2"/>
    <mergeCell ref="H2:L2"/>
    <mergeCell ref="B3:D3"/>
    <mergeCell ref="E3:F3"/>
    <mergeCell ref="H3:I3"/>
    <mergeCell ref="J3:K3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O14"/>
  <sheetViews>
    <sheetView showGridLines="0" workbookViewId="0">
      <selection activeCell="E1" sqref="E1"/>
    </sheetView>
  </sheetViews>
  <sheetFormatPr defaultRowHeight="11.25" x14ac:dyDescent="0.2"/>
  <cols>
    <col min="1" max="1" width="19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25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11" t="s">
        <v>45</v>
      </c>
      <c r="B5" s="9" t="s">
        <v>146</v>
      </c>
      <c r="C5" s="9" t="s">
        <v>46</v>
      </c>
      <c r="D5" s="79">
        <v>15</v>
      </c>
      <c r="E5" s="80"/>
      <c r="F5" s="79">
        <v>15</v>
      </c>
      <c r="G5" s="79"/>
      <c r="H5" s="79"/>
      <c r="I5" s="79"/>
      <c r="J5" s="79"/>
      <c r="K5" s="79"/>
      <c r="L5" s="79"/>
      <c r="M5" s="15">
        <f t="shared" ref="M5:M14" si="0">SUM(D5:L5)</f>
        <v>30</v>
      </c>
      <c r="N5" s="15"/>
      <c r="O5" s="15">
        <f t="shared" ref="O5:O14" si="1">COUNT(D5:L5)</f>
        <v>2</v>
      </c>
    </row>
    <row r="6" spans="1:15" x14ac:dyDescent="0.2">
      <c r="A6" s="17" t="s">
        <v>200</v>
      </c>
      <c r="B6" s="7" t="s">
        <v>146</v>
      </c>
      <c r="C6" s="7" t="s">
        <v>201</v>
      </c>
      <c r="D6" s="85"/>
      <c r="E6" s="85"/>
      <c r="F6" s="85"/>
      <c r="G6" s="85">
        <v>15</v>
      </c>
      <c r="H6" s="85"/>
      <c r="I6" s="85"/>
      <c r="J6" s="85"/>
      <c r="K6" s="85"/>
      <c r="L6" s="85"/>
      <c r="M6" s="15">
        <f t="shared" si="0"/>
        <v>15</v>
      </c>
      <c r="N6" s="15"/>
      <c r="O6" s="15">
        <f t="shared" si="1"/>
        <v>1</v>
      </c>
    </row>
    <row r="7" spans="1:15" x14ac:dyDescent="0.2">
      <c r="A7" s="17"/>
      <c r="B7" s="7"/>
      <c r="C7" s="7"/>
      <c r="D7" s="85"/>
      <c r="E7" s="85"/>
      <c r="F7" s="85"/>
      <c r="G7" s="85"/>
      <c r="H7" s="85"/>
      <c r="I7" s="85"/>
      <c r="J7" s="85"/>
      <c r="K7" s="85"/>
      <c r="L7" s="85"/>
      <c r="M7" s="15">
        <f t="shared" si="0"/>
        <v>0</v>
      </c>
      <c r="N7" s="15"/>
      <c r="O7" s="15">
        <f t="shared" si="1"/>
        <v>0</v>
      </c>
    </row>
    <row r="8" spans="1:15" x14ac:dyDescent="0.2">
      <c r="A8" s="17"/>
      <c r="B8" s="7"/>
      <c r="C8" s="7"/>
      <c r="D8" s="85"/>
      <c r="E8" s="85"/>
      <c r="F8" s="85"/>
      <c r="G8" s="85"/>
      <c r="H8" s="85"/>
      <c r="I8" s="85"/>
      <c r="J8" s="85"/>
      <c r="K8" s="85"/>
      <c r="L8" s="85"/>
      <c r="M8" s="15">
        <f t="shared" si="0"/>
        <v>0</v>
      </c>
      <c r="N8" s="15"/>
      <c r="O8" s="15">
        <f t="shared" si="1"/>
        <v>0</v>
      </c>
    </row>
    <row r="9" spans="1:15" ht="15" x14ac:dyDescent="0.25">
      <c r="A9"/>
      <c r="B9"/>
      <c r="C9"/>
      <c r="D9" s="78"/>
      <c r="E9" s="78"/>
      <c r="F9" s="78"/>
      <c r="G9" s="78"/>
      <c r="H9" s="78"/>
      <c r="I9" s="78"/>
      <c r="J9" s="78"/>
      <c r="K9" s="78"/>
      <c r="L9" s="78"/>
      <c r="M9"/>
      <c r="N9"/>
      <c r="O9"/>
    </row>
    <row r="10" spans="1:15" ht="15" x14ac:dyDescent="0.25">
      <c r="A10" s="42" t="s">
        <v>1</v>
      </c>
      <c r="B10"/>
      <c r="C10"/>
      <c r="D10" s="78"/>
      <c r="E10" s="78"/>
      <c r="F10" s="78"/>
      <c r="G10" s="78"/>
      <c r="H10" s="78"/>
      <c r="I10" s="78"/>
      <c r="J10" s="78"/>
      <c r="K10" s="78"/>
      <c r="L10" s="78"/>
      <c r="M10"/>
      <c r="N10"/>
      <c r="O10"/>
    </row>
    <row r="11" spans="1:15" x14ac:dyDescent="0.2">
      <c r="A11" s="16"/>
      <c r="B11" s="6"/>
      <c r="C11" s="6"/>
      <c r="D11" s="81"/>
      <c r="E11" s="81"/>
      <c r="F11" s="81"/>
      <c r="G11" s="81"/>
      <c r="H11" s="81"/>
      <c r="I11" s="81"/>
      <c r="J11" s="81"/>
      <c r="K11" s="81"/>
      <c r="L11" s="81"/>
      <c r="M11" s="15">
        <f t="shared" si="0"/>
        <v>0</v>
      </c>
      <c r="N11" s="15"/>
      <c r="O11" s="15">
        <f t="shared" si="1"/>
        <v>0</v>
      </c>
    </row>
    <row r="12" spans="1:15" x14ac:dyDescent="0.2">
      <c r="A12" s="17"/>
      <c r="B12" s="6"/>
      <c r="C12" s="6"/>
      <c r="D12" s="81"/>
      <c r="E12" s="81"/>
      <c r="F12" s="81"/>
      <c r="G12" s="81"/>
      <c r="H12" s="81"/>
      <c r="I12" s="81"/>
      <c r="J12" s="81"/>
      <c r="K12" s="81"/>
      <c r="L12" s="81"/>
      <c r="M12" s="15">
        <f t="shared" si="0"/>
        <v>0</v>
      </c>
      <c r="N12" s="15"/>
      <c r="O12" s="15">
        <f t="shared" si="1"/>
        <v>0</v>
      </c>
    </row>
    <row r="13" spans="1:15" x14ac:dyDescent="0.2">
      <c r="A13" s="16"/>
      <c r="B13" s="6"/>
      <c r="C13" s="6"/>
      <c r="D13" s="81"/>
      <c r="E13" s="81"/>
      <c r="F13" s="81"/>
      <c r="G13" s="81"/>
      <c r="H13" s="81"/>
      <c r="I13" s="81"/>
      <c r="J13" s="81"/>
      <c r="K13" s="81"/>
      <c r="L13" s="81"/>
      <c r="M13" s="15">
        <f t="shared" si="0"/>
        <v>0</v>
      </c>
      <c r="N13" s="15"/>
      <c r="O13" s="15">
        <f t="shared" si="1"/>
        <v>0</v>
      </c>
    </row>
    <row r="14" spans="1:15" x14ac:dyDescent="0.2">
      <c r="A14" s="17"/>
      <c r="B14" s="6"/>
      <c r="C14" s="6"/>
      <c r="D14" s="81"/>
      <c r="E14" s="81"/>
      <c r="F14" s="81"/>
      <c r="G14" s="81"/>
      <c r="H14" s="81"/>
      <c r="I14" s="81"/>
      <c r="J14" s="81"/>
      <c r="K14" s="81"/>
      <c r="L14" s="81"/>
      <c r="M14" s="15">
        <f t="shared" si="0"/>
        <v>0</v>
      </c>
      <c r="N14" s="15"/>
      <c r="O14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O21"/>
  <sheetViews>
    <sheetView showGridLines="0" workbookViewId="0">
      <selection activeCell="A11" sqref="A11"/>
    </sheetView>
  </sheetViews>
  <sheetFormatPr defaultRowHeight="11.25" x14ac:dyDescent="0.2"/>
  <cols>
    <col min="1" max="1" width="22.5703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26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7" t="s">
        <v>49</v>
      </c>
      <c r="B5" s="2" t="s">
        <v>146</v>
      </c>
      <c r="C5" s="2" t="s">
        <v>46</v>
      </c>
      <c r="D5" s="85">
        <v>13</v>
      </c>
      <c r="E5" s="85"/>
      <c r="F5" s="85">
        <v>11</v>
      </c>
      <c r="G5" s="85"/>
      <c r="H5" s="85"/>
      <c r="I5" s="81"/>
      <c r="J5" s="81"/>
      <c r="K5" s="81"/>
      <c r="L5" s="81"/>
      <c r="M5" s="15">
        <f t="shared" ref="M5:M8" si="0">SUM(D5:L5)</f>
        <v>24</v>
      </c>
      <c r="N5" s="15"/>
      <c r="O5" s="15">
        <f t="shared" ref="O5:O8" si="1">COUNT(D5:L5)</f>
        <v>2</v>
      </c>
    </row>
    <row r="6" spans="1:15" x14ac:dyDescent="0.2">
      <c r="A6" s="7" t="s">
        <v>203</v>
      </c>
      <c r="B6" s="2" t="s">
        <v>146</v>
      </c>
      <c r="C6" s="2" t="s">
        <v>204</v>
      </c>
      <c r="D6" s="85"/>
      <c r="E6" s="85"/>
      <c r="F6" s="85"/>
      <c r="G6" s="85">
        <v>15</v>
      </c>
      <c r="H6" s="85"/>
      <c r="I6" s="81"/>
      <c r="J6" s="81"/>
      <c r="K6" s="81"/>
      <c r="L6" s="81"/>
      <c r="M6" s="15">
        <f t="shared" si="0"/>
        <v>15</v>
      </c>
      <c r="N6" s="15"/>
      <c r="O6" s="15">
        <f t="shared" si="1"/>
        <v>1</v>
      </c>
    </row>
    <row r="7" spans="1:15" x14ac:dyDescent="0.2">
      <c r="A7" s="7" t="s">
        <v>227</v>
      </c>
      <c r="B7" s="2" t="s">
        <v>146</v>
      </c>
      <c r="C7" s="2" t="s">
        <v>275</v>
      </c>
      <c r="D7" s="85"/>
      <c r="E7" s="85"/>
      <c r="F7" s="85"/>
      <c r="G7" s="85" t="s">
        <v>149</v>
      </c>
      <c r="H7" s="85"/>
      <c r="I7" s="79"/>
      <c r="J7" s="79"/>
      <c r="K7" s="79"/>
      <c r="L7" s="79"/>
      <c r="M7" s="15">
        <f t="shared" ref="M7" si="2">SUM(D7:L7)</f>
        <v>0</v>
      </c>
      <c r="N7" s="15"/>
      <c r="O7" s="15">
        <f t="shared" ref="O7" si="3">COUNT(D7:L7)</f>
        <v>0</v>
      </c>
    </row>
    <row r="8" spans="1:15" x14ac:dyDescent="0.2">
      <c r="A8" s="7"/>
      <c r="B8" s="6"/>
      <c r="C8" s="6"/>
      <c r="D8" s="85"/>
      <c r="E8" s="85"/>
      <c r="F8" s="85"/>
      <c r="G8" s="85"/>
      <c r="H8" s="85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5" ht="15" x14ac:dyDescent="0.25">
      <c r="A9"/>
      <c r="B9"/>
      <c r="C9"/>
      <c r="D9" s="86"/>
      <c r="E9" s="86"/>
      <c r="F9" s="86"/>
      <c r="G9" s="86"/>
      <c r="H9" s="86"/>
      <c r="I9" s="78"/>
      <c r="J9" s="78"/>
      <c r="K9" s="78"/>
      <c r="L9" s="78"/>
      <c r="M9"/>
      <c r="N9"/>
      <c r="O9"/>
    </row>
    <row r="10" spans="1:15" ht="15" x14ac:dyDescent="0.25">
      <c r="A10" s="42" t="s">
        <v>1</v>
      </c>
      <c r="B10"/>
      <c r="C10"/>
      <c r="D10" s="86"/>
      <c r="E10" s="86"/>
      <c r="F10" s="86"/>
      <c r="G10" s="86"/>
      <c r="H10" s="86"/>
      <c r="I10" s="78"/>
      <c r="J10" s="78"/>
      <c r="K10" s="78"/>
      <c r="L10" s="78"/>
      <c r="M10"/>
      <c r="N10"/>
      <c r="O10"/>
    </row>
    <row r="11" spans="1:15" s="12" customFormat="1" x14ac:dyDescent="0.2">
      <c r="A11" s="7" t="s">
        <v>52</v>
      </c>
      <c r="B11" s="2" t="s">
        <v>146</v>
      </c>
      <c r="C11" s="2" t="s">
        <v>53</v>
      </c>
      <c r="D11" s="85">
        <v>15</v>
      </c>
      <c r="E11" s="85"/>
      <c r="F11" s="85">
        <v>15</v>
      </c>
      <c r="G11" s="85"/>
      <c r="H11" s="85"/>
      <c r="I11" s="81">
        <v>15</v>
      </c>
      <c r="J11" s="81"/>
      <c r="K11" s="81"/>
      <c r="L11" s="81"/>
      <c r="M11" s="15">
        <f>SUM(D11:L11)</f>
        <v>45</v>
      </c>
      <c r="N11" s="15"/>
      <c r="O11" s="15">
        <f>COUNT(D11:L11)</f>
        <v>3</v>
      </c>
    </row>
    <row r="12" spans="1:15" x14ac:dyDescent="0.2">
      <c r="A12" s="7" t="s">
        <v>50</v>
      </c>
      <c r="B12" s="2" t="s">
        <v>146</v>
      </c>
      <c r="C12" s="2" t="s">
        <v>51</v>
      </c>
      <c r="D12" s="85">
        <v>11</v>
      </c>
      <c r="E12" s="85"/>
      <c r="F12" s="85">
        <v>13</v>
      </c>
      <c r="G12" s="85"/>
      <c r="H12" s="85"/>
      <c r="I12" s="81"/>
      <c r="J12" s="81"/>
      <c r="K12" s="81"/>
      <c r="L12" s="81"/>
      <c r="M12" s="15">
        <f>SUM(D12:L12)</f>
        <v>24</v>
      </c>
      <c r="N12" s="15"/>
      <c r="O12" s="15">
        <f>COUNT(D12:L12)</f>
        <v>2</v>
      </c>
    </row>
    <row r="13" spans="1:15" x14ac:dyDescent="0.2">
      <c r="A13" s="6" t="s">
        <v>133</v>
      </c>
      <c r="B13" s="6" t="s">
        <v>1</v>
      </c>
      <c r="C13" s="6" t="s">
        <v>64</v>
      </c>
      <c r="D13" s="81">
        <v>9</v>
      </c>
      <c r="E13" s="81"/>
      <c r="F13" s="81"/>
      <c r="G13" s="81"/>
      <c r="H13" s="81"/>
      <c r="I13" s="81"/>
      <c r="J13" s="81"/>
      <c r="K13" s="81"/>
      <c r="L13" s="81"/>
      <c r="M13" s="15">
        <f>SUM(D13:L13)</f>
        <v>9</v>
      </c>
      <c r="N13" s="15"/>
      <c r="O13" s="15">
        <f>COUNT(D13:L13)</f>
        <v>1</v>
      </c>
    </row>
    <row r="14" spans="1:15" x14ac:dyDescent="0.2">
      <c r="A14" s="7"/>
      <c r="B14" s="6"/>
      <c r="C14" s="6"/>
      <c r="D14" s="81"/>
      <c r="E14" s="81"/>
      <c r="F14" s="81"/>
      <c r="G14" s="81"/>
      <c r="H14" s="81"/>
      <c r="I14" s="81"/>
      <c r="J14" s="81"/>
      <c r="K14" s="81"/>
      <c r="L14" s="81"/>
      <c r="M14" s="15">
        <f>SUM(D14:L14)</f>
        <v>0</v>
      </c>
      <c r="N14" s="15"/>
      <c r="O14" s="15">
        <f>COUNT(D14:L14)</f>
        <v>0</v>
      </c>
    </row>
    <row r="15" spans="1:15" x14ac:dyDescent="0.2">
      <c r="A15" s="7"/>
      <c r="B15" s="6"/>
      <c r="C15" s="6"/>
      <c r="D15" s="81"/>
      <c r="E15" s="81"/>
      <c r="F15" s="81"/>
      <c r="G15" s="81"/>
      <c r="H15" s="81"/>
      <c r="I15" s="81"/>
      <c r="J15" s="81"/>
      <c r="K15" s="81"/>
      <c r="L15" s="81"/>
      <c r="M15" s="15">
        <f>SUM(D15:L15)</f>
        <v>0</v>
      </c>
      <c r="N15" s="15"/>
      <c r="O15" s="15">
        <f>COUNT(D15:L15)</f>
        <v>0</v>
      </c>
    </row>
    <row r="16" spans="1:15" x14ac:dyDescent="0.2">
      <c r="D16" s="90"/>
      <c r="E16" s="90"/>
      <c r="F16" s="90"/>
      <c r="G16" s="90"/>
      <c r="H16" s="90"/>
      <c r="I16" s="90"/>
      <c r="J16" s="90"/>
      <c r="K16" s="90"/>
      <c r="L16" s="90"/>
    </row>
    <row r="17" spans="1:15" x14ac:dyDescent="0.2">
      <c r="D17" s="90"/>
      <c r="E17" s="90"/>
      <c r="F17" s="90"/>
      <c r="G17" s="90"/>
      <c r="H17" s="90"/>
      <c r="I17" s="90"/>
      <c r="J17" s="90"/>
      <c r="K17" s="90"/>
      <c r="L17" s="90"/>
    </row>
    <row r="18" spans="1:15" ht="15" x14ac:dyDescent="0.25">
      <c r="A18" s="42" t="s">
        <v>38</v>
      </c>
      <c r="B18"/>
      <c r="C18"/>
      <c r="D18" s="78"/>
      <c r="E18" s="78"/>
      <c r="F18" s="78"/>
      <c r="G18" s="78"/>
      <c r="H18" s="78"/>
      <c r="I18" s="78"/>
      <c r="J18" s="78"/>
      <c r="K18" s="78"/>
      <c r="L18" s="78"/>
      <c r="M18"/>
      <c r="N18"/>
      <c r="O18"/>
    </row>
    <row r="19" spans="1:15" x14ac:dyDescent="0.2">
      <c r="A19" s="7" t="s">
        <v>203</v>
      </c>
      <c r="B19" s="2" t="s">
        <v>146</v>
      </c>
      <c r="C19" s="2" t="s">
        <v>204</v>
      </c>
      <c r="D19" s="85"/>
      <c r="E19" s="85"/>
      <c r="F19" s="85">
        <v>15</v>
      </c>
      <c r="G19" s="85"/>
      <c r="H19" s="85"/>
      <c r="I19" s="81"/>
      <c r="J19" s="81"/>
      <c r="K19" s="81"/>
      <c r="L19" s="81"/>
      <c r="M19" s="15">
        <f t="shared" ref="M19:M21" si="4">SUM(D19:L19)</f>
        <v>15</v>
      </c>
      <c r="N19" s="15"/>
      <c r="O19" s="15">
        <f t="shared" ref="O19:O21" si="5">COUNT(D19:L19)</f>
        <v>1</v>
      </c>
    </row>
    <row r="20" spans="1:15" x14ac:dyDescent="0.2">
      <c r="A20" s="7"/>
      <c r="B20" s="2"/>
      <c r="C20" s="2"/>
      <c r="D20" s="85"/>
      <c r="E20" s="85"/>
      <c r="F20" s="85"/>
      <c r="G20" s="85"/>
      <c r="H20" s="85"/>
      <c r="I20" s="79"/>
      <c r="J20" s="79"/>
      <c r="K20" s="79"/>
      <c r="L20" s="79"/>
      <c r="M20" s="15">
        <f t="shared" si="4"/>
        <v>0</v>
      </c>
      <c r="N20" s="15"/>
      <c r="O20" s="15">
        <f t="shared" si="5"/>
        <v>0</v>
      </c>
    </row>
    <row r="21" spans="1:15" x14ac:dyDescent="0.2">
      <c r="A21" s="7"/>
      <c r="B21" s="6"/>
      <c r="C21" s="6"/>
      <c r="D21" s="85"/>
      <c r="E21" s="85"/>
      <c r="F21" s="85"/>
      <c r="G21" s="85"/>
      <c r="H21" s="85"/>
      <c r="I21" s="81"/>
      <c r="J21" s="81"/>
      <c r="K21" s="81"/>
      <c r="L21" s="81"/>
      <c r="M21" s="15">
        <f t="shared" si="4"/>
        <v>0</v>
      </c>
      <c r="N21" s="15"/>
      <c r="O21" s="15">
        <f t="shared" si="5"/>
        <v>0</v>
      </c>
    </row>
  </sheetData>
  <sortState xmlns:xlrd2="http://schemas.microsoft.com/office/spreadsheetml/2017/richdata2" ref="A11:O15">
    <sortCondition descending="1" ref="M11:M15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O22"/>
  <sheetViews>
    <sheetView showGridLines="0" workbookViewId="0">
      <selection activeCell="A25" sqref="A25"/>
    </sheetView>
  </sheetViews>
  <sheetFormatPr defaultRowHeight="11.25" x14ac:dyDescent="0.2"/>
  <cols>
    <col min="1" max="1" width="24.7109375" style="1" customWidth="1"/>
    <col min="2" max="2" width="7.85546875" style="4" customWidth="1"/>
    <col min="3" max="3" width="11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22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5" customFormat="1" ht="15" x14ac:dyDescent="0.25">
      <c r="A4" s="42" t="s">
        <v>0</v>
      </c>
    </row>
    <row r="5" spans="1:15" x14ac:dyDescent="0.2">
      <c r="A5" s="30" t="s">
        <v>47</v>
      </c>
      <c r="B5" s="9" t="s">
        <v>146</v>
      </c>
      <c r="C5" s="9" t="s">
        <v>48</v>
      </c>
      <c r="D5" s="92">
        <v>11</v>
      </c>
      <c r="E5" s="97"/>
      <c r="F5" s="92"/>
      <c r="G5" s="92" t="s">
        <v>148</v>
      </c>
      <c r="H5" s="92">
        <v>11</v>
      </c>
      <c r="I5" s="79"/>
      <c r="J5" s="79"/>
      <c r="K5" s="79"/>
      <c r="L5" s="79"/>
      <c r="M5" s="15">
        <f t="shared" ref="M5:M22" si="0">SUM(D5:L5)</f>
        <v>22</v>
      </c>
      <c r="N5" s="15"/>
      <c r="O5" s="15">
        <f t="shared" ref="O5:O22" si="1">COUNT(D5:L5)</f>
        <v>2</v>
      </c>
    </row>
    <row r="6" spans="1:15" x14ac:dyDescent="0.2">
      <c r="A6" s="16"/>
      <c r="B6" s="19"/>
      <c r="C6" s="19"/>
      <c r="D6" s="87"/>
      <c r="E6" s="87"/>
      <c r="F6" s="87"/>
      <c r="G6" s="87"/>
      <c r="H6" s="87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</row>
    <row r="7" spans="1:15" x14ac:dyDescent="0.2">
      <c r="A7" s="16"/>
      <c r="B7" s="19"/>
      <c r="C7" s="19"/>
      <c r="D7" s="87"/>
      <c r="E7" s="87"/>
      <c r="F7" s="87"/>
      <c r="G7" s="87"/>
      <c r="H7" s="87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5" customFormat="1" ht="15" x14ac:dyDescent="0.25">
      <c r="D8" s="78"/>
      <c r="E8" s="78"/>
      <c r="F8" s="78"/>
      <c r="G8" s="78"/>
      <c r="H8" s="78"/>
      <c r="I8" s="78"/>
      <c r="J8" s="78"/>
      <c r="K8" s="78"/>
      <c r="L8" s="78"/>
    </row>
    <row r="9" spans="1:15" customFormat="1" ht="15" x14ac:dyDescent="0.25">
      <c r="A9" s="42" t="s">
        <v>1</v>
      </c>
      <c r="D9" s="78"/>
      <c r="E9" s="78"/>
      <c r="F9" s="78"/>
      <c r="G9" s="78"/>
      <c r="H9" s="78"/>
      <c r="I9" s="78"/>
      <c r="J9" s="78"/>
      <c r="K9" s="78"/>
      <c r="L9" s="78"/>
    </row>
    <row r="10" spans="1:15" x14ac:dyDescent="0.2">
      <c r="A10" s="11" t="s">
        <v>142</v>
      </c>
      <c r="B10" s="9" t="s">
        <v>146</v>
      </c>
      <c r="C10" s="9" t="s">
        <v>143</v>
      </c>
      <c r="D10" s="88">
        <v>15</v>
      </c>
      <c r="E10" s="88"/>
      <c r="F10" s="88">
        <v>15</v>
      </c>
      <c r="G10" s="88">
        <v>15</v>
      </c>
      <c r="H10" s="88">
        <v>15</v>
      </c>
      <c r="I10" s="85"/>
      <c r="J10" s="85"/>
      <c r="K10" s="85"/>
      <c r="L10" s="85"/>
      <c r="M10" s="15">
        <f t="shared" si="0"/>
        <v>60</v>
      </c>
      <c r="N10" s="15"/>
      <c r="O10" s="15">
        <f t="shared" si="1"/>
        <v>4</v>
      </c>
    </row>
    <row r="11" spans="1:15" x14ac:dyDescent="0.2">
      <c r="A11" s="11" t="s">
        <v>144</v>
      </c>
      <c r="B11" s="9" t="s">
        <v>146</v>
      </c>
      <c r="C11" s="9" t="s">
        <v>143</v>
      </c>
      <c r="D11" s="88">
        <v>13</v>
      </c>
      <c r="E11" s="88"/>
      <c r="F11" s="88">
        <v>13</v>
      </c>
      <c r="G11" s="88">
        <v>11</v>
      </c>
      <c r="H11" s="88">
        <v>13</v>
      </c>
      <c r="I11" s="85"/>
      <c r="J11" s="85"/>
      <c r="K11" s="85"/>
      <c r="L11" s="85"/>
      <c r="M11" s="15">
        <f t="shared" si="0"/>
        <v>50</v>
      </c>
      <c r="N11" s="15"/>
      <c r="O11" s="15">
        <f t="shared" si="1"/>
        <v>4</v>
      </c>
    </row>
    <row r="12" spans="1:15" x14ac:dyDescent="0.2">
      <c r="A12" s="11" t="s">
        <v>205</v>
      </c>
      <c r="B12" s="9" t="s">
        <v>146</v>
      </c>
      <c r="C12" s="17" t="s">
        <v>276</v>
      </c>
      <c r="D12" s="88"/>
      <c r="E12" s="88"/>
      <c r="F12" s="88"/>
      <c r="G12" s="88">
        <v>13</v>
      </c>
      <c r="H12" s="88"/>
      <c r="I12" s="85"/>
      <c r="J12" s="85"/>
      <c r="K12" s="85"/>
      <c r="L12" s="85"/>
      <c r="M12" s="15">
        <f t="shared" si="0"/>
        <v>13</v>
      </c>
      <c r="N12" s="15"/>
      <c r="O12" s="15">
        <f t="shared" si="1"/>
        <v>1</v>
      </c>
    </row>
    <row r="13" spans="1:15" x14ac:dyDescent="0.2">
      <c r="A13" s="16" t="s">
        <v>206</v>
      </c>
      <c r="B13" s="9" t="s">
        <v>146</v>
      </c>
      <c r="C13" s="17" t="s">
        <v>277</v>
      </c>
      <c r="D13" s="88"/>
      <c r="E13" s="88"/>
      <c r="F13" s="88"/>
      <c r="G13" s="88">
        <v>9</v>
      </c>
      <c r="H13" s="88"/>
      <c r="I13" s="85"/>
      <c r="J13" s="85"/>
      <c r="K13" s="85"/>
      <c r="L13" s="85"/>
      <c r="M13" s="15">
        <f t="shared" si="0"/>
        <v>9</v>
      </c>
      <c r="N13" s="15"/>
      <c r="O13" s="15">
        <f t="shared" si="1"/>
        <v>1</v>
      </c>
    </row>
    <row r="14" spans="1:15" x14ac:dyDescent="0.2">
      <c r="A14" s="16"/>
      <c r="B14" s="19"/>
      <c r="C14" s="19"/>
      <c r="D14" s="87"/>
      <c r="E14" s="88"/>
      <c r="F14" s="88"/>
      <c r="G14" s="88"/>
      <c r="H14" s="88"/>
      <c r="I14" s="85"/>
      <c r="J14" s="85"/>
      <c r="K14" s="85"/>
      <c r="L14" s="85"/>
      <c r="M14" s="15">
        <f t="shared" si="0"/>
        <v>0</v>
      </c>
      <c r="N14" s="15"/>
      <c r="O14" s="15">
        <f t="shared" si="1"/>
        <v>0</v>
      </c>
    </row>
    <row r="15" spans="1:15" x14ac:dyDescent="0.2">
      <c r="A15" s="16"/>
      <c r="B15" s="19"/>
      <c r="C15" s="19"/>
      <c r="D15" s="87"/>
      <c r="E15" s="87"/>
      <c r="F15" s="87"/>
      <c r="G15" s="87"/>
      <c r="H15" s="87"/>
      <c r="I15" s="81"/>
      <c r="J15" s="81"/>
      <c r="K15" s="81"/>
      <c r="L15" s="81"/>
      <c r="M15" s="15">
        <f t="shared" si="0"/>
        <v>0</v>
      </c>
      <c r="N15" s="15"/>
      <c r="O15" s="15">
        <f t="shared" si="1"/>
        <v>0</v>
      </c>
    </row>
    <row r="16" spans="1:15" x14ac:dyDescent="0.2">
      <c r="A16" s="16"/>
      <c r="B16" s="19"/>
      <c r="C16" s="19"/>
      <c r="D16" s="87"/>
      <c r="E16" s="87"/>
      <c r="F16" s="87"/>
      <c r="G16" s="87"/>
      <c r="H16" s="87"/>
      <c r="I16" s="81"/>
      <c r="J16" s="81"/>
      <c r="K16" s="81"/>
      <c r="L16" s="81"/>
      <c r="M16" s="15">
        <f t="shared" si="0"/>
        <v>0</v>
      </c>
      <c r="N16" s="15"/>
      <c r="O16" s="15">
        <f t="shared" si="1"/>
        <v>0</v>
      </c>
    </row>
    <row r="17" spans="1:15" customFormat="1" ht="15" x14ac:dyDescent="0.25"/>
    <row r="18" spans="1:15" customFormat="1" ht="15" x14ac:dyDescent="0.25">
      <c r="A18" s="42" t="s">
        <v>39</v>
      </c>
    </row>
    <row r="19" spans="1:15" x14ac:dyDescent="0.2">
      <c r="A19" s="17" t="s">
        <v>307</v>
      </c>
      <c r="B19" s="17" t="s">
        <v>146</v>
      </c>
      <c r="C19" s="17" t="s">
        <v>143</v>
      </c>
      <c r="D19" s="88"/>
      <c r="E19" s="88"/>
      <c r="F19" s="88"/>
      <c r="G19" s="88"/>
      <c r="H19" s="88">
        <v>15</v>
      </c>
      <c r="I19" s="85"/>
      <c r="J19" s="85"/>
      <c r="K19" s="85"/>
      <c r="L19" s="85"/>
      <c r="M19" s="15">
        <f t="shared" si="0"/>
        <v>15</v>
      </c>
      <c r="N19" s="15"/>
      <c r="O19" s="15">
        <f t="shared" si="1"/>
        <v>1</v>
      </c>
    </row>
    <row r="20" spans="1:15" x14ac:dyDescent="0.2">
      <c r="A20" s="17"/>
      <c r="B20" s="17"/>
      <c r="C20" s="17"/>
      <c r="D20" s="88"/>
      <c r="E20" s="88"/>
      <c r="F20" s="88"/>
      <c r="G20" s="88"/>
      <c r="H20" s="88"/>
      <c r="I20" s="85"/>
      <c r="J20" s="85"/>
      <c r="K20" s="85"/>
      <c r="L20" s="85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17"/>
      <c r="B21" s="17"/>
      <c r="C21" s="17"/>
      <c r="D21" s="88"/>
      <c r="E21" s="88"/>
      <c r="F21" s="88"/>
      <c r="G21" s="88"/>
      <c r="H21" s="88"/>
      <c r="I21" s="85"/>
      <c r="J21" s="85"/>
      <c r="K21" s="85"/>
      <c r="L21" s="85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17"/>
      <c r="B22" s="17"/>
      <c r="C22" s="17"/>
      <c r="D22" s="88"/>
      <c r="E22" s="88"/>
      <c r="F22" s="88"/>
      <c r="G22" s="88"/>
      <c r="H22" s="88"/>
      <c r="I22" s="85"/>
      <c r="J22" s="85"/>
      <c r="K22" s="85"/>
      <c r="L22" s="85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P17"/>
  <sheetViews>
    <sheetView showGridLines="0" workbookViewId="0">
      <selection activeCell="B6" sqref="B6:B9"/>
    </sheetView>
  </sheetViews>
  <sheetFormatPr defaultRowHeight="11.25" x14ac:dyDescent="0.2"/>
  <cols>
    <col min="1" max="1" width="23" style="4" customWidth="1"/>
    <col min="2" max="2" width="7.85546875" style="4" customWidth="1"/>
    <col min="3" max="3" width="11.42578125" style="4" customWidth="1"/>
    <col min="4" max="12" width="7.28515625" style="4" customWidth="1"/>
    <col min="13" max="15" width="7.28515625" style="5" customWidth="1"/>
    <col min="16" max="16384" width="9.140625" style="4"/>
  </cols>
  <sheetData>
    <row r="1" spans="1:16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ht="57.75" customHeight="1" x14ac:dyDescent="0.2">
      <c r="A2" s="60" t="s">
        <v>11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ht="14.25" customHeight="1" x14ac:dyDescent="0.2">
      <c r="A3" s="57" t="s">
        <v>6</v>
      </c>
      <c r="B3" s="58" t="s">
        <v>145</v>
      </c>
      <c r="C3" s="58" t="s">
        <v>4</v>
      </c>
      <c r="D3" s="59">
        <v>1</v>
      </c>
      <c r="E3" s="59">
        <v>2</v>
      </c>
      <c r="F3" s="59">
        <v>3</v>
      </c>
      <c r="G3" s="59">
        <v>4</v>
      </c>
      <c r="H3" s="59">
        <v>5</v>
      </c>
      <c r="I3" s="59">
        <v>6</v>
      </c>
      <c r="J3" s="59">
        <v>7</v>
      </c>
      <c r="K3" s="59">
        <v>8</v>
      </c>
      <c r="L3" s="59">
        <v>9</v>
      </c>
      <c r="M3" s="308"/>
      <c r="N3" s="311"/>
      <c r="O3" s="314"/>
    </row>
    <row r="4" spans="1:16" customFormat="1" ht="15" x14ac:dyDescent="0.25">
      <c r="A4" s="42" t="s">
        <v>0</v>
      </c>
      <c r="D4" s="78"/>
      <c r="E4" s="78"/>
      <c r="F4" s="78"/>
      <c r="G4" s="78"/>
      <c r="H4" s="78"/>
      <c r="I4" s="78"/>
      <c r="J4" s="78"/>
      <c r="K4" s="78"/>
      <c r="L4" s="78"/>
    </row>
    <row r="5" spans="1:16" s="1" customFormat="1" x14ac:dyDescent="0.2">
      <c r="A5" s="31" t="s">
        <v>54</v>
      </c>
      <c r="B5" s="2" t="s">
        <v>146</v>
      </c>
      <c r="C5" s="2" t="s">
        <v>55</v>
      </c>
      <c r="D5" s="79">
        <v>15</v>
      </c>
      <c r="E5" s="80"/>
      <c r="F5" s="79">
        <v>15</v>
      </c>
      <c r="G5" s="79"/>
      <c r="H5" s="79"/>
      <c r="I5" s="79"/>
      <c r="J5" s="79"/>
      <c r="K5" s="79"/>
      <c r="L5" s="79"/>
      <c r="M5" s="15">
        <f t="shared" ref="M5:M6" si="0">SUM(D5:L5)</f>
        <v>30</v>
      </c>
      <c r="N5" s="15"/>
      <c r="O5" s="15">
        <f t="shared" ref="O5:O6" si="1">COUNT(D5:L5)</f>
        <v>2</v>
      </c>
    </row>
    <row r="6" spans="1:16" s="12" customFormat="1" x14ac:dyDescent="0.2">
      <c r="A6" s="32" t="s">
        <v>58</v>
      </c>
      <c r="B6" s="6" t="s">
        <v>147</v>
      </c>
      <c r="C6" s="6"/>
      <c r="D6" s="81"/>
      <c r="E6" s="81"/>
      <c r="F6" s="81"/>
      <c r="G6" s="81"/>
      <c r="H6" s="81"/>
      <c r="I6" s="81"/>
      <c r="J6" s="81"/>
      <c r="K6" s="81"/>
      <c r="L6" s="81"/>
      <c r="M6" s="33">
        <f t="shared" si="0"/>
        <v>0</v>
      </c>
      <c r="N6" s="33"/>
      <c r="O6" s="33">
        <f t="shared" si="1"/>
        <v>0</v>
      </c>
    </row>
    <row r="7" spans="1:16" s="12" customFormat="1" x14ac:dyDescent="0.2">
      <c r="A7" s="34" t="s">
        <v>59</v>
      </c>
      <c r="B7" s="6" t="s">
        <v>147</v>
      </c>
      <c r="C7" s="6"/>
      <c r="D7" s="81"/>
      <c r="E7" s="81"/>
      <c r="F7" s="81"/>
      <c r="G7" s="81"/>
      <c r="H7" s="81"/>
      <c r="I7" s="81"/>
      <c r="J7" s="81"/>
      <c r="K7" s="81"/>
      <c r="L7" s="81"/>
      <c r="M7" s="33">
        <f t="shared" ref="M7:M9" si="2">SUM(D7:L7)</f>
        <v>0</v>
      </c>
      <c r="N7" s="33"/>
      <c r="O7" s="33">
        <f t="shared" ref="O7:O9" si="3">COUNT(D7:L7)</f>
        <v>0</v>
      </c>
    </row>
    <row r="8" spans="1:16" s="12" customFormat="1" x14ac:dyDescent="0.2">
      <c r="A8" s="6" t="s">
        <v>151</v>
      </c>
      <c r="B8" s="6" t="s">
        <v>155</v>
      </c>
      <c r="C8" s="6"/>
      <c r="D8" s="81"/>
      <c r="E8" s="81"/>
      <c r="F8" s="81"/>
      <c r="G8" s="81">
        <v>15</v>
      </c>
      <c r="H8" s="81"/>
      <c r="I8" s="81"/>
      <c r="J8" s="81"/>
      <c r="K8" s="81"/>
      <c r="L8" s="81"/>
      <c r="M8" s="33">
        <f t="shared" si="2"/>
        <v>15</v>
      </c>
      <c r="N8" s="33"/>
      <c r="O8" s="33">
        <f t="shared" si="3"/>
        <v>1</v>
      </c>
    </row>
    <row r="9" spans="1:16" s="12" customFormat="1" x14ac:dyDescent="0.2">
      <c r="A9" s="6" t="s">
        <v>152</v>
      </c>
      <c r="B9" s="6" t="s">
        <v>155</v>
      </c>
      <c r="C9" s="6"/>
      <c r="D9" s="81"/>
      <c r="E9" s="81"/>
      <c r="F9" s="81"/>
      <c r="G9" s="81">
        <v>11</v>
      </c>
      <c r="H9" s="81"/>
      <c r="I9" s="81"/>
      <c r="J9" s="81"/>
      <c r="K9" s="81"/>
      <c r="L9" s="81"/>
      <c r="M9" s="33">
        <f t="shared" si="2"/>
        <v>11</v>
      </c>
      <c r="N9" s="33"/>
      <c r="O9" s="33">
        <f t="shared" si="3"/>
        <v>1</v>
      </c>
    </row>
    <row r="10" spans="1:16" x14ac:dyDescent="0.2">
      <c r="A10" s="6"/>
      <c r="B10" s="6"/>
      <c r="C10" s="6"/>
      <c r="D10" s="81"/>
      <c r="E10" s="81"/>
      <c r="F10" s="81"/>
      <c r="G10" s="81"/>
      <c r="H10" s="81"/>
      <c r="I10" s="81"/>
      <c r="J10" s="81"/>
      <c r="K10" s="81"/>
      <c r="L10" s="81"/>
      <c r="M10" s="15">
        <f t="shared" ref="M10:M14" si="4">SUM(D10:L10)</f>
        <v>0</v>
      </c>
      <c r="N10" s="15"/>
      <c r="O10" s="15">
        <f t="shared" ref="O10:O14" si="5">COUNT(D10:L10)</f>
        <v>0</v>
      </c>
    </row>
    <row r="11" spans="1:16" x14ac:dyDescent="0.2">
      <c r="A11" s="13"/>
      <c r="B11" s="13"/>
      <c r="C11" s="13"/>
      <c r="D11" s="82"/>
      <c r="E11" s="82"/>
      <c r="F11" s="82"/>
      <c r="G11" s="82"/>
      <c r="H11" s="82"/>
      <c r="I11" s="82"/>
      <c r="J11" s="82"/>
      <c r="K11" s="82"/>
      <c r="L11" s="82"/>
      <c r="M11" s="47"/>
      <c r="N11" s="47"/>
      <c r="O11" s="47"/>
      <c r="P11" s="53"/>
    </row>
    <row r="12" spans="1:16" customFormat="1" ht="15" x14ac:dyDescent="0.25">
      <c r="A12" s="46" t="s">
        <v>1</v>
      </c>
      <c r="D12" s="78"/>
      <c r="E12" s="78"/>
      <c r="F12" s="78"/>
      <c r="G12" s="78"/>
      <c r="H12" s="78"/>
      <c r="I12" s="78"/>
      <c r="J12" s="78"/>
      <c r="K12" s="78"/>
      <c r="L12" s="83"/>
      <c r="M12" s="49"/>
      <c r="N12" s="49"/>
      <c r="O12" s="49"/>
      <c r="P12" s="49"/>
    </row>
    <row r="13" spans="1:16" x14ac:dyDescent="0.2">
      <c r="A13" s="6" t="s">
        <v>153</v>
      </c>
      <c r="B13" s="6" t="s">
        <v>156</v>
      </c>
      <c r="C13" s="6"/>
      <c r="D13" s="81"/>
      <c r="E13" s="81"/>
      <c r="F13" s="81"/>
      <c r="G13" s="81">
        <v>13</v>
      </c>
      <c r="H13" s="81"/>
      <c r="I13" s="81"/>
      <c r="J13" s="81"/>
      <c r="K13" s="81"/>
      <c r="L13" s="81"/>
      <c r="M13" s="33">
        <f t="shared" si="4"/>
        <v>13</v>
      </c>
      <c r="N13" s="33"/>
      <c r="O13" s="33">
        <f t="shared" si="5"/>
        <v>1</v>
      </c>
    </row>
    <row r="14" spans="1:16" x14ac:dyDescent="0.2">
      <c r="A14" s="6" t="s">
        <v>154</v>
      </c>
      <c r="B14" s="6" t="s">
        <v>156</v>
      </c>
      <c r="C14" s="6"/>
      <c r="D14" s="81"/>
      <c r="E14" s="81"/>
      <c r="F14" s="81"/>
      <c r="G14" s="81">
        <v>9</v>
      </c>
      <c r="H14" s="81"/>
      <c r="I14" s="81"/>
      <c r="J14" s="81"/>
      <c r="K14" s="81"/>
      <c r="L14" s="81"/>
      <c r="M14" s="33">
        <f t="shared" si="4"/>
        <v>9</v>
      </c>
      <c r="N14" s="33"/>
      <c r="O14" s="33">
        <f t="shared" si="5"/>
        <v>1</v>
      </c>
    </row>
    <row r="15" spans="1:16" ht="12" x14ac:dyDescent="0.2">
      <c r="A15" s="44"/>
      <c r="B15" s="44"/>
      <c r="C15" s="44"/>
      <c r="D15" s="84"/>
      <c r="E15" s="84"/>
      <c r="F15" s="84"/>
      <c r="G15" s="84"/>
      <c r="H15" s="84"/>
      <c r="I15" s="84"/>
      <c r="J15" s="84"/>
      <c r="K15" s="84"/>
      <c r="L15" s="84"/>
      <c r="M15" s="15">
        <f t="shared" ref="M15" si="6">SUM(D15:L15)</f>
        <v>0</v>
      </c>
      <c r="N15" s="15"/>
      <c r="O15" s="15">
        <f t="shared" ref="O15" si="7">COUNT(D15:L15)</f>
        <v>0</v>
      </c>
    </row>
    <row r="16" spans="1:16" ht="12" x14ac:dyDescent="0.2">
      <c r="A16" s="44"/>
      <c r="B16" s="44"/>
      <c r="C16" s="44"/>
      <c r="D16" s="84"/>
      <c r="E16" s="84"/>
      <c r="F16" s="84"/>
      <c r="G16" s="84"/>
      <c r="H16" s="84"/>
      <c r="I16" s="84"/>
      <c r="J16" s="84"/>
      <c r="K16" s="84"/>
      <c r="L16" s="84"/>
      <c r="M16" s="15">
        <f t="shared" ref="M16:M17" si="8">SUM(D16:L16)</f>
        <v>0</v>
      </c>
      <c r="N16" s="15"/>
      <c r="O16" s="15">
        <f t="shared" ref="O16:O17" si="9">COUNT(D16:L16)</f>
        <v>0</v>
      </c>
    </row>
    <row r="17" spans="1:15" ht="12" x14ac:dyDescent="0.2">
      <c r="A17" s="44"/>
      <c r="B17" s="44"/>
      <c r="C17" s="44"/>
      <c r="D17" s="84"/>
      <c r="E17" s="84"/>
      <c r="F17" s="84"/>
      <c r="G17" s="84"/>
      <c r="H17" s="84"/>
      <c r="I17" s="84"/>
      <c r="J17" s="84"/>
      <c r="K17" s="84"/>
      <c r="L17" s="84"/>
      <c r="M17" s="15">
        <f t="shared" si="8"/>
        <v>0</v>
      </c>
      <c r="N17" s="15"/>
      <c r="O17" s="15">
        <f t="shared" si="9"/>
        <v>0</v>
      </c>
    </row>
  </sheetData>
  <sortState xmlns:xlrd2="http://schemas.microsoft.com/office/spreadsheetml/2017/richdata2" ref="A4:O12">
    <sortCondition descending="1" ref="M4:M12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P17"/>
  <sheetViews>
    <sheetView showGridLines="0" workbookViewId="0">
      <selection activeCell="E1" sqref="E1"/>
    </sheetView>
  </sheetViews>
  <sheetFormatPr defaultRowHeight="11.25" x14ac:dyDescent="0.2"/>
  <cols>
    <col min="1" max="1" width="19.28515625" style="1" customWidth="1"/>
    <col min="2" max="2" width="7.85546875" style="4" customWidth="1"/>
    <col min="3" max="3" width="10" style="4" customWidth="1"/>
    <col min="4" max="12" width="7.5703125" style="4" customWidth="1"/>
    <col min="13" max="15" width="7.5703125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12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5" customHeight="1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2" t="s">
        <v>56</v>
      </c>
      <c r="B5" s="2" t="s">
        <v>146</v>
      </c>
      <c r="C5" s="2" t="s">
        <v>57</v>
      </c>
      <c r="D5" s="79">
        <v>15</v>
      </c>
      <c r="E5" s="80"/>
      <c r="F5" s="79"/>
      <c r="G5" s="79">
        <v>15</v>
      </c>
      <c r="H5" s="79"/>
      <c r="I5" s="79"/>
      <c r="J5" s="79"/>
      <c r="K5" s="79"/>
      <c r="L5" s="79"/>
      <c r="M5" s="15">
        <f t="shared" ref="M5:M17" si="0">SUM(D5:L5)</f>
        <v>30</v>
      </c>
      <c r="N5" s="15"/>
      <c r="O5" s="15">
        <f t="shared" ref="O5:O17" si="1">COUNT(D5:L5)</f>
        <v>2</v>
      </c>
    </row>
    <row r="6" spans="1:16" ht="10.5" customHeight="1" x14ac:dyDescent="0.25">
      <c r="A6" s="17"/>
      <c r="B6" s="6"/>
      <c r="C6" s="6"/>
      <c r="D6" s="81"/>
      <c r="E6" s="81"/>
      <c r="F6" s="81"/>
      <c r="G6" s="81"/>
      <c r="H6" s="81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  <c r="P6"/>
    </row>
    <row r="7" spans="1:16" ht="10.5" customHeight="1" x14ac:dyDescent="0.25">
      <c r="A7" s="17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  <c r="P7"/>
    </row>
    <row r="8" spans="1:16" s="3" customFormat="1" x14ac:dyDescent="0.2">
      <c r="A8" s="17"/>
      <c r="B8" s="6"/>
      <c r="C8" s="6"/>
      <c r="D8" s="81"/>
      <c r="E8" s="81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6" x14ac:dyDescent="0.2">
      <c r="A9" s="17"/>
      <c r="B9" s="6"/>
      <c r="C9" s="6"/>
      <c r="D9" s="81"/>
      <c r="E9" s="81"/>
      <c r="F9" s="81"/>
      <c r="G9" s="81"/>
      <c r="H9" s="81"/>
      <c r="I9" s="81"/>
      <c r="J9" s="81"/>
      <c r="K9" s="81"/>
      <c r="L9" s="81"/>
      <c r="M9" s="15">
        <f t="shared" si="0"/>
        <v>0</v>
      </c>
      <c r="N9" s="15"/>
      <c r="O9" s="15">
        <f t="shared" si="1"/>
        <v>0</v>
      </c>
    </row>
    <row r="10" spans="1:16" ht="15" x14ac:dyDescent="0.25">
      <c r="A10"/>
      <c r="B10"/>
      <c r="C10"/>
      <c r="D10" s="78"/>
      <c r="E10" s="78"/>
      <c r="F10" s="78"/>
      <c r="G10" s="78"/>
      <c r="H10" s="78"/>
      <c r="I10" s="78"/>
      <c r="J10" s="78"/>
      <c r="K10" s="78"/>
      <c r="L10" s="78"/>
      <c r="M10"/>
      <c r="N10"/>
      <c r="O10"/>
      <c r="P10"/>
    </row>
    <row r="11" spans="1:16" ht="15" x14ac:dyDescent="0.25">
      <c r="A11" s="42" t="s">
        <v>1</v>
      </c>
      <c r="B11"/>
      <c r="C11"/>
      <c r="D11" s="78"/>
      <c r="E11" s="78"/>
      <c r="F11" s="78"/>
      <c r="G11" s="78"/>
      <c r="H11" s="78"/>
      <c r="I11" s="78"/>
      <c r="J11" s="78"/>
      <c r="K11" s="78"/>
      <c r="L11" s="78"/>
      <c r="M11"/>
      <c r="N11"/>
      <c r="O11"/>
      <c r="P11"/>
    </row>
    <row r="12" spans="1:16" x14ac:dyDescent="0.2">
      <c r="A12" s="72" t="s">
        <v>295</v>
      </c>
      <c r="B12" s="72" t="s">
        <v>146</v>
      </c>
      <c r="C12" s="72" t="s">
        <v>296</v>
      </c>
      <c r="D12" s="85"/>
      <c r="E12" s="85"/>
      <c r="F12" s="85">
        <v>15</v>
      </c>
      <c r="G12" s="85"/>
      <c r="H12" s="85"/>
      <c r="I12" s="85"/>
      <c r="J12" s="85"/>
      <c r="K12" s="85"/>
      <c r="L12" s="85"/>
      <c r="M12" s="15">
        <f t="shared" si="0"/>
        <v>15</v>
      </c>
      <c r="N12" s="15"/>
      <c r="O12" s="15">
        <f t="shared" si="1"/>
        <v>1</v>
      </c>
    </row>
    <row r="13" spans="1:16" x14ac:dyDescent="0.2">
      <c r="A13" s="17"/>
      <c r="B13" s="6"/>
      <c r="C13" s="6"/>
      <c r="D13" s="85"/>
      <c r="E13" s="85"/>
      <c r="F13" s="85"/>
      <c r="G13" s="85"/>
      <c r="H13" s="85"/>
      <c r="I13" s="85"/>
      <c r="J13" s="85"/>
      <c r="K13" s="85"/>
      <c r="L13" s="85"/>
      <c r="M13" s="15">
        <f t="shared" si="0"/>
        <v>0</v>
      </c>
      <c r="N13" s="15"/>
      <c r="O13" s="15">
        <f t="shared" si="1"/>
        <v>0</v>
      </c>
    </row>
    <row r="14" spans="1:16" x14ac:dyDescent="0.2">
      <c r="A14" s="17"/>
      <c r="B14" s="6"/>
      <c r="C14" s="6"/>
      <c r="D14" s="81"/>
      <c r="E14" s="81"/>
      <c r="F14" s="81"/>
      <c r="G14" s="81"/>
      <c r="H14" s="81"/>
      <c r="I14" s="81"/>
      <c r="J14" s="81"/>
      <c r="K14" s="81"/>
      <c r="L14" s="81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17"/>
      <c r="B15" s="6"/>
      <c r="C15" s="6"/>
      <c r="D15" s="81"/>
      <c r="E15" s="81"/>
      <c r="F15" s="81"/>
      <c r="G15" s="81"/>
      <c r="H15" s="81"/>
      <c r="I15" s="81"/>
      <c r="J15" s="81"/>
      <c r="K15" s="81"/>
      <c r="L15" s="81"/>
      <c r="M15" s="15">
        <f t="shared" si="0"/>
        <v>0</v>
      </c>
      <c r="N15" s="15"/>
      <c r="O15" s="15">
        <f t="shared" si="1"/>
        <v>0</v>
      </c>
    </row>
    <row r="16" spans="1:16" x14ac:dyDescent="0.2">
      <c r="A16" s="17"/>
      <c r="B16" s="6"/>
      <c r="C16" s="6"/>
      <c r="D16" s="81"/>
      <c r="E16" s="81"/>
      <c r="F16" s="81"/>
      <c r="G16" s="81"/>
      <c r="H16" s="81"/>
      <c r="I16" s="81"/>
      <c r="J16" s="81"/>
      <c r="K16" s="81"/>
      <c r="L16" s="81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17"/>
      <c r="B17" s="6"/>
      <c r="C17" s="6"/>
      <c r="D17" s="20"/>
      <c r="E17" s="20"/>
      <c r="F17" s="20"/>
      <c r="G17" s="20"/>
      <c r="H17" s="20"/>
      <c r="I17" s="20"/>
      <c r="J17" s="20"/>
      <c r="K17" s="20"/>
      <c r="L17" s="20"/>
      <c r="M17" s="15">
        <f t="shared" si="0"/>
        <v>0</v>
      </c>
      <c r="N17" s="15"/>
      <c r="O17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O22"/>
  <sheetViews>
    <sheetView showGridLines="0" workbookViewId="0">
      <selection activeCell="E1" sqref="E1"/>
    </sheetView>
  </sheetViews>
  <sheetFormatPr defaultRowHeight="11.25" x14ac:dyDescent="0.2"/>
  <cols>
    <col min="1" max="1" width="21.85546875" style="1" customWidth="1"/>
    <col min="2" max="2" width="7.85546875" style="4" customWidth="1"/>
    <col min="3" max="3" width="10" style="4" customWidth="1"/>
    <col min="4" max="12" width="7.5703125" style="4" customWidth="1"/>
    <col min="13" max="15" width="7.5703125" style="5" customWidth="1"/>
    <col min="16" max="16384" width="9.140625" style="1"/>
  </cols>
  <sheetData>
    <row r="1" spans="1:15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5" s="4" customFormat="1" ht="57.75" customHeight="1" x14ac:dyDescent="0.2">
      <c r="A2" s="60" t="s">
        <v>13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5" s="4" customFormat="1" ht="14.25" customHeight="1" x14ac:dyDescent="0.2">
      <c r="A3" s="57" t="s">
        <v>6</v>
      </c>
      <c r="B3" s="58" t="s">
        <v>145</v>
      </c>
      <c r="C3" s="58" t="s">
        <v>4</v>
      </c>
      <c r="D3" s="59">
        <v>1</v>
      </c>
      <c r="E3" s="59">
        <v>2</v>
      </c>
      <c r="F3" s="59">
        <v>3</v>
      </c>
      <c r="G3" s="59">
        <v>4</v>
      </c>
      <c r="H3" s="59">
        <v>5</v>
      </c>
      <c r="I3" s="59">
        <v>6</v>
      </c>
      <c r="J3" s="59">
        <v>7</v>
      </c>
      <c r="K3" s="59">
        <v>8</v>
      </c>
      <c r="L3" s="59">
        <v>9</v>
      </c>
      <c r="M3" s="308"/>
      <c r="N3" s="311"/>
      <c r="O3" s="314"/>
    </row>
    <row r="4" spans="1:15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s="9" t="s">
        <v>214</v>
      </c>
      <c r="B5" s="2" t="s">
        <v>146</v>
      </c>
      <c r="C5" s="2" t="s">
        <v>158</v>
      </c>
      <c r="D5" s="79"/>
      <c r="E5" s="80"/>
      <c r="F5" s="79"/>
      <c r="G5" s="79">
        <v>15</v>
      </c>
      <c r="H5" s="79">
        <v>15</v>
      </c>
      <c r="I5" s="79"/>
      <c r="J5" s="79"/>
      <c r="K5" s="79"/>
      <c r="L5" s="79"/>
      <c r="M5" s="15">
        <f t="shared" ref="M5:M22" si="0">SUM(D5:L5)</f>
        <v>30</v>
      </c>
      <c r="N5" s="15"/>
      <c r="O5" s="15">
        <f t="shared" ref="O5:O22" si="1">COUNT(D5:L5)</f>
        <v>2</v>
      </c>
    </row>
    <row r="6" spans="1:15" s="12" customFormat="1" x14ac:dyDescent="0.2">
      <c r="A6" s="7"/>
      <c r="B6" s="6"/>
      <c r="C6" s="6"/>
      <c r="D6" s="81"/>
      <c r="E6" s="81"/>
      <c r="F6" s="81"/>
      <c r="G6" s="81"/>
      <c r="H6" s="81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</row>
    <row r="7" spans="1:15" x14ac:dyDescent="0.2">
      <c r="A7" s="7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5" x14ac:dyDescent="0.2">
      <c r="A8" s="7"/>
      <c r="B8" s="6"/>
      <c r="C8" s="6"/>
      <c r="D8" s="81"/>
      <c r="E8" s="81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5" s="12" customFormat="1" ht="15" x14ac:dyDescent="0.25">
      <c r="A9"/>
      <c r="B9"/>
      <c r="C9"/>
      <c r="D9" s="78"/>
      <c r="E9" s="78"/>
      <c r="F9" s="78"/>
      <c r="G9" s="78"/>
      <c r="H9" s="78"/>
      <c r="I9" s="78"/>
      <c r="J9" s="78"/>
      <c r="K9" s="78"/>
      <c r="L9" s="78"/>
      <c r="M9"/>
      <c r="N9"/>
      <c r="O9"/>
    </row>
    <row r="10" spans="1:15" ht="15" x14ac:dyDescent="0.25">
      <c r="A10" s="42" t="s">
        <v>1</v>
      </c>
      <c r="B10"/>
      <c r="C10"/>
      <c r="D10" s="78"/>
      <c r="E10" s="78"/>
      <c r="F10" s="78"/>
      <c r="G10" s="78"/>
      <c r="H10" s="78"/>
      <c r="I10" s="78"/>
      <c r="J10" s="78"/>
      <c r="K10" s="78"/>
      <c r="L10" s="78"/>
      <c r="M10"/>
      <c r="N10"/>
      <c r="O10"/>
    </row>
    <row r="11" spans="1:15" x14ac:dyDescent="0.2">
      <c r="A11" s="7" t="s">
        <v>60</v>
      </c>
      <c r="B11" s="7" t="s">
        <v>146</v>
      </c>
      <c r="C11" s="7" t="s">
        <v>61</v>
      </c>
      <c r="D11" s="85">
        <v>15</v>
      </c>
      <c r="E11" s="85"/>
      <c r="F11" s="85"/>
      <c r="G11" s="85" t="s">
        <v>149</v>
      </c>
      <c r="H11" s="85"/>
      <c r="I11" s="85"/>
      <c r="J11" s="85"/>
      <c r="K11" s="85"/>
      <c r="L11" s="85"/>
      <c r="M11" s="15">
        <f t="shared" si="0"/>
        <v>15</v>
      </c>
      <c r="N11" s="15"/>
      <c r="O11" s="15">
        <f t="shared" si="1"/>
        <v>1</v>
      </c>
    </row>
    <row r="12" spans="1:15" x14ac:dyDescent="0.2">
      <c r="A12" s="7"/>
      <c r="B12" s="6"/>
      <c r="C12" s="6"/>
      <c r="D12" s="85"/>
      <c r="E12" s="85"/>
      <c r="F12" s="85"/>
      <c r="G12" s="85"/>
      <c r="H12" s="85"/>
      <c r="I12" s="85"/>
      <c r="J12" s="85"/>
      <c r="K12" s="85"/>
      <c r="L12" s="85"/>
      <c r="M12" s="15">
        <f t="shared" si="0"/>
        <v>0</v>
      </c>
      <c r="N12" s="15"/>
      <c r="O12" s="15">
        <f t="shared" si="1"/>
        <v>0</v>
      </c>
    </row>
    <row r="13" spans="1:15" x14ac:dyDescent="0.2">
      <c r="A13" s="7"/>
      <c r="B13" s="6"/>
      <c r="C13" s="6"/>
      <c r="D13" s="85"/>
      <c r="E13" s="85"/>
      <c r="F13" s="85"/>
      <c r="G13" s="85"/>
      <c r="H13" s="85"/>
      <c r="I13" s="85"/>
      <c r="J13" s="85"/>
      <c r="K13" s="85"/>
      <c r="L13" s="85"/>
      <c r="M13" s="15">
        <f t="shared" si="0"/>
        <v>0</v>
      </c>
      <c r="N13" s="15"/>
      <c r="O13" s="15">
        <f t="shared" si="1"/>
        <v>0</v>
      </c>
    </row>
    <row r="14" spans="1:15" x14ac:dyDescent="0.2">
      <c r="A14" s="7"/>
      <c r="B14" s="6"/>
      <c r="C14" s="6"/>
      <c r="D14" s="85"/>
      <c r="E14" s="85"/>
      <c r="F14" s="85"/>
      <c r="G14" s="85"/>
      <c r="H14" s="85"/>
      <c r="I14" s="85"/>
      <c r="J14" s="85"/>
      <c r="K14" s="85"/>
      <c r="L14" s="85"/>
      <c r="M14" s="15">
        <f t="shared" si="0"/>
        <v>0</v>
      </c>
      <c r="N14" s="15"/>
      <c r="O14" s="15">
        <f t="shared" si="1"/>
        <v>0</v>
      </c>
    </row>
    <row r="15" spans="1:15" x14ac:dyDescent="0.2">
      <c r="A15" s="7"/>
      <c r="B15" s="6"/>
      <c r="C15" s="6"/>
      <c r="D15" s="85"/>
      <c r="E15" s="85"/>
      <c r="F15" s="85"/>
      <c r="G15" s="85"/>
      <c r="H15" s="85"/>
      <c r="I15" s="85"/>
      <c r="J15" s="85"/>
      <c r="K15" s="85"/>
      <c r="L15" s="85"/>
      <c r="M15" s="15">
        <f t="shared" si="0"/>
        <v>0</v>
      </c>
      <c r="N15" s="15"/>
      <c r="O15" s="15">
        <f t="shared" si="1"/>
        <v>0</v>
      </c>
    </row>
    <row r="16" spans="1:15" x14ac:dyDescent="0.2">
      <c r="A16" s="7"/>
      <c r="B16" s="6"/>
      <c r="C16" s="6"/>
      <c r="D16" s="85"/>
      <c r="E16" s="85"/>
      <c r="F16" s="85"/>
      <c r="G16" s="85"/>
      <c r="H16" s="85"/>
      <c r="I16" s="85"/>
      <c r="J16" s="85"/>
      <c r="K16" s="85"/>
      <c r="L16" s="85"/>
      <c r="M16" s="15">
        <f t="shared" si="0"/>
        <v>0</v>
      </c>
      <c r="N16" s="15"/>
      <c r="O16" s="15">
        <f t="shared" si="1"/>
        <v>0</v>
      </c>
    </row>
    <row r="17" spans="1:15" customFormat="1" ht="15" x14ac:dyDescent="0.25">
      <c r="D17" s="86"/>
      <c r="E17" s="86"/>
      <c r="F17" s="86"/>
      <c r="G17" s="86"/>
      <c r="H17" s="86"/>
      <c r="I17" s="86"/>
      <c r="J17" s="86"/>
      <c r="K17" s="86"/>
      <c r="L17" s="86"/>
    </row>
    <row r="18" spans="1:15" customFormat="1" ht="15" x14ac:dyDescent="0.25">
      <c r="A18" s="42" t="s">
        <v>39</v>
      </c>
      <c r="D18" s="86"/>
      <c r="E18" s="86"/>
      <c r="F18" s="86"/>
      <c r="G18" s="86"/>
      <c r="H18" s="86"/>
      <c r="I18" s="86"/>
      <c r="J18" s="86"/>
      <c r="K18" s="86"/>
      <c r="L18" s="86"/>
    </row>
    <row r="19" spans="1:15" x14ac:dyDescent="0.2">
      <c r="A19" s="7" t="s">
        <v>212</v>
      </c>
      <c r="B19" s="7" t="s">
        <v>146</v>
      </c>
      <c r="C19" s="7" t="s">
        <v>213</v>
      </c>
      <c r="D19" s="85"/>
      <c r="E19" s="85"/>
      <c r="F19" s="85"/>
      <c r="G19" s="85">
        <v>15</v>
      </c>
      <c r="H19" s="85"/>
      <c r="I19" s="85"/>
      <c r="J19" s="85"/>
      <c r="K19" s="85"/>
      <c r="L19" s="85"/>
      <c r="M19" s="15">
        <f t="shared" si="0"/>
        <v>15</v>
      </c>
      <c r="N19" s="15"/>
      <c r="O19" s="15">
        <f t="shared" si="1"/>
        <v>1</v>
      </c>
    </row>
    <row r="20" spans="1:15" x14ac:dyDescent="0.2">
      <c r="A20" s="7"/>
      <c r="B20" s="7"/>
      <c r="C20" s="7"/>
      <c r="D20" s="85"/>
      <c r="E20" s="85"/>
      <c r="F20" s="85"/>
      <c r="G20" s="85"/>
      <c r="H20" s="85"/>
      <c r="I20" s="85"/>
      <c r="J20" s="85"/>
      <c r="K20" s="85"/>
      <c r="L20" s="85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7"/>
      <c r="B21" s="7"/>
      <c r="C21" s="7"/>
      <c r="D21" s="85"/>
      <c r="E21" s="85"/>
      <c r="F21" s="85"/>
      <c r="G21" s="85"/>
      <c r="H21" s="85"/>
      <c r="I21" s="85"/>
      <c r="J21" s="85"/>
      <c r="K21" s="85"/>
      <c r="L21" s="85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7"/>
      <c r="B22" s="6"/>
      <c r="C22" s="6"/>
      <c r="D22" s="85"/>
      <c r="E22" s="85"/>
      <c r="F22" s="85"/>
      <c r="G22" s="85"/>
      <c r="H22" s="85"/>
      <c r="I22" s="85"/>
      <c r="J22" s="85"/>
      <c r="K22" s="85"/>
      <c r="L22" s="85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22"/>
  <sheetViews>
    <sheetView showGridLines="0" workbookViewId="0">
      <selection activeCell="E1" sqref="E1"/>
    </sheetView>
  </sheetViews>
  <sheetFormatPr defaultRowHeight="11.25" x14ac:dyDescent="0.2"/>
  <cols>
    <col min="1" max="1" width="18.28515625" style="1" customWidth="1"/>
    <col min="2" max="2" width="7.85546875" style="4" customWidth="1"/>
    <col min="3" max="3" width="10" style="4" customWidth="1"/>
    <col min="4" max="12" width="7.140625" style="4" customWidth="1"/>
    <col min="13" max="15" width="7.140625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27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3.5" customHeight="1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2.75" customHeight="1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7"/>
      <c r="B5" s="2"/>
      <c r="C5" s="2"/>
      <c r="D5" s="9"/>
      <c r="E5" s="10"/>
      <c r="F5" s="9"/>
      <c r="G5" s="9"/>
      <c r="H5" s="9"/>
      <c r="I5" s="9"/>
      <c r="J5" s="9"/>
      <c r="K5" s="9"/>
      <c r="L5" s="9"/>
      <c r="M5" s="15">
        <f t="shared" ref="M5:M22" si="0">SUM(D5:L5)</f>
        <v>0</v>
      </c>
      <c r="N5" s="15"/>
      <c r="O5" s="15">
        <f t="shared" ref="O5:O22" si="1">COUNT(D5:L5)</f>
        <v>0</v>
      </c>
    </row>
    <row r="6" spans="1:16" x14ac:dyDescent="0.2">
      <c r="A6" s="17"/>
      <c r="B6" s="6"/>
      <c r="C6" s="6"/>
      <c r="D6" s="20"/>
      <c r="E6" s="20"/>
      <c r="F6" s="20"/>
      <c r="G6" s="20"/>
      <c r="H6" s="20"/>
      <c r="I6" s="20"/>
      <c r="J6" s="20"/>
      <c r="K6" s="20"/>
      <c r="L6" s="20"/>
      <c r="M6" s="15">
        <f t="shared" si="0"/>
        <v>0</v>
      </c>
      <c r="N6" s="15"/>
      <c r="O6" s="15">
        <f t="shared" si="1"/>
        <v>0</v>
      </c>
    </row>
    <row r="7" spans="1:16" x14ac:dyDescent="0.2">
      <c r="A7" s="17"/>
      <c r="B7" s="6"/>
      <c r="C7" s="6"/>
      <c r="D7" s="20"/>
      <c r="E7" s="20"/>
      <c r="F7" s="20"/>
      <c r="G7" s="20"/>
      <c r="H7" s="20"/>
      <c r="I7" s="20"/>
      <c r="J7" s="20"/>
      <c r="K7" s="20"/>
      <c r="L7" s="20"/>
      <c r="M7" s="15">
        <f t="shared" si="0"/>
        <v>0</v>
      </c>
      <c r="N7" s="15"/>
      <c r="O7" s="15">
        <f t="shared" si="1"/>
        <v>0</v>
      </c>
    </row>
    <row r="8" spans="1:16" x14ac:dyDescent="0.2">
      <c r="A8" s="17"/>
      <c r="B8" s="6"/>
      <c r="C8" s="6"/>
      <c r="D8" s="20"/>
      <c r="E8" s="20"/>
      <c r="F8" s="20"/>
      <c r="G8" s="20"/>
      <c r="H8" s="20"/>
      <c r="I8" s="20"/>
      <c r="J8" s="20"/>
      <c r="K8" s="20"/>
      <c r="L8" s="20"/>
      <c r="M8" s="15">
        <f t="shared" si="0"/>
        <v>0</v>
      </c>
      <c r="N8" s="15"/>
      <c r="O8" s="15">
        <f t="shared" si="1"/>
        <v>0</v>
      </c>
    </row>
    <row r="9" spans="1:16" x14ac:dyDescent="0.2">
      <c r="A9" s="17"/>
      <c r="B9" s="6"/>
      <c r="C9" s="6"/>
      <c r="D9" s="20"/>
      <c r="E9" s="20"/>
      <c r="F9" s="20"/>
      <c r="G9" s="20"/>
      <c r="H9" s="20"/>
      <c r="I9" s="20"/>
      <c r="J9" s="20"/>
      <c r="K9" s="20"/>
      <c r="L9" s="20"/>
      <c r="M9" s="15">
        <f t="shared" si="0"/>
        <v>0</v>
      </c>
      <c r="N9" s="15"/>
      <c r="O9" s="15">
        <f t="shared" si="1"/>
        <v>0</v>
      </c>
    </row>
    <row r="10" spans="1:16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ht="15" x14ac:dyDescent="0.25">
      <c r="A11" s="42" t="s">
        <v>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6" x14ac:dyDescent="0.2">
      <c r="A12" s="17"/>
      <c r="B12" s="6"/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15">
        <f t="shared" si="0"/>
        <v>0</v>
      </c>
      <c r="N12" s="15"/>
      <c r="O12" s="15">
        <f t="shared" si="1"/>
        <v>0</v>
      </c>
    </row>
    <row r="13" spans="1:16" x14ac:dyDescent="0.2">
      <c r="A13" s="17"/>
      <c r="B13" s="6"/>
      <c r="C13" s="6"/>
      <c r="D13" s="20"/>
      <c r="E13" s="20"/>
      <c r="F13" s="20"/>
      <c r="G13" s="20"/>
      <c r="H13" s="20"/>
      <c r="I13" s="20"/>
      <c r="J13" s="20"/>
      <c r="K13" s="20"/>
      <c r="L13" s="20"/>
      <c r="M13" s="15">
        <f t="shared" si="0"/>
        <v>0</v>
      </c>
      <c r="N13" s="15"/>
      <c r="O13" s="15">
        <f t="shared" si="1"/>
        <v>0</v>
      </c>
    </row>
    <row r="14" spans="1:16" x14ac:dyDescent="0.2">
      <c r="A14" s="17"/>
      <c r="B14" s="6"/>
      <c r="C14" s="6"/>
      <c r="D14" s="20"/>
      <c r="E14" s="20"/>
      <c r="F14" s="20"/>
      <c r="G14" s="20"/>
      <c r="H14" s="20"/>
      <c r="I14" s="20"/>
      <c r="J14" s="20"/>
      <c r="K14" s="20"/>
      <c r="L14" s="20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17"/>
      <c r="B15" s="6"/>
      <c r="C15" s="6"/>
      <c r="D15" s="20"/>
      <c r="E15" s="20"/>
      <c r="F15" s="20"/>
      <c r="G15" s="20"/>
      <c r="H15" s="20"/>
      <c r="I15" s="20"/>
      <c r="J15" s="20"/>
      <c r="K15" s="20"/>
      <c r="L15" s="20"/>
      <c r="M15" s="15">
        <f t="shared" si="0"/>
        <v>0</v>
      </c>
      <c r="N15" s="15"/>
      <c r="O15" s="15">
        <f t="shared" si="1"/>
        <v>0</v>
      </c>
    </row>
    <row r="16" spans="1:16" x14ac:dyDescent="0.2">
      <c r="A16" s="17"/>
      <c r="B16" s="6"/>
      <c r="C16" s="6"/>
      <c r="D16" s="20"/>
      <c r="E16" s="20"/>
      <c r="F16" s="20"/>
      <c r="G16" s="20"/>
      <c r="H16" s="20"/>
      <c r="I16" s="20"/>
      <c r="J16" s="20"/>
      <c r="K16" s="20"/>
      <c r="L16" s="20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17"/>
      <c r="B17" s="6"/>
      <c r="C17" s="6"/>
      <c r="D17" s="20"/>
      <c r="E17" s="20"/>
      <c r="F17" s="20"/>
      <c r="G17" s="20"/>
      <c r="H17" s="20"/>
      <c r="I17" s="20"/>
      <c r="J17" s="20"/>
      <c r="K17" s="20"/>
      <c r="L17" s="20"/>
      <c r="M17" s="15">
        <f t="shared" si="0"/>
        <v>0</v>
      </c>
      <c r="N17" s="15"/>
      <c r="O17" s="15">
        <f t="shared" si="1"/>
        <v>0</v>
      </c>
    </row>
    <row r="18" spans="1:15" x14ac:dyDescent="0.2">
      <c r="A18" s="17"/>
      <c r="B18" s="6"/>
      <c r="C18" s="6"/>
      <c r="D18" s="20"/>
      <c r="E18" s="20"/>
      <c r="F18" s="20"/>
      <c r="G18" s="20"/>
      <c r="H18" s="20"/>
      <c r="I18" s="20"/>
      <c r="J18" s="20"/>
      <c r="K18" s="20"/>
      <c r="L18" s="20"/>
      <c r="M18" s="15">
        <f t="shared" si="0"/>
        <v>0</v>
      </c>
      <c r="N18" s="15"/>
      <c r="O18" s="15">
        <f t="shared" si="1"/>
        <v>0</v>
      </c>
    </row>
    <row r="19" spans="1:15" x14ac:dyDescent="0.2">
      <c r="A19" s="17"/>
      <c r="B19" s="6"/>
      <c r="C19" s="6"/>
      <c r="D19" s="20"/>
      <c r="E19" s="20"/>
      <c r="F19" s="20"/>
      <c r="G19" s="20"/>
      <c r="H19" s="20"/>
      <c r="I19" s="20"/>
      <c r="J19" s="20"/>
      <c r="K19" s="20"/>
      <c r="L19" s="20"/>
      <c r="M19" s="15">
        <f t="shared" si="0"/>
        <v>0</v>
      </c>
      <c r="N19" s="15"/>
      <c r="O19" s="15">
        <f t="shared" si="1"/>
        <v>0</v>
      </c>
    </row>
    <row r="20" spans="1:15" x14ac:dyDescent="0.2">
      <c r="A20" s="17"/>
      <c r="B20" s="6"/>
      <c r="C20" s="6"/>
      <c r="D20" s="20"/>
      <c r="E20" s="20"/>
      <c r="F20" s="20"/>
      <c r="G20" s="20"/>
      <c r="H20" s="20"/>
      <c r="I20" s="20"/>
      <c r="J20" s="20"/>
      <c r="K20" s="20"/>
      <c r="L20" s="20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17"/>
      <c r="B21" s="6"/>
      <c r="C21" s="6"/>
      <c r="D21" s="20"/>
      <c r="E21" s="20"/>
      <c r="F21" s="20"/>
      <c r="G21" s="20"/>
      <c r="H21" s="20"/>
      <c r="I21" s="20"/>
      <c r="J21" s="20"/>
      <c r="K21" s="20"/>
      <c r="L21" s="20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17"/>
      <c r="B22" s="6"/>
      <c r="C22" s="6"/>
      <c r="D22" s="20"/>
      <c r="E22" s="20"/>
      <c r="F22" s="20"/>
      <c r="G22" s="20"/>
      <c r="H22" s="20"/>
      <c r="I22" s="20"/>
      <c r="J22" s="20"/>
      <c r="K22" s="20"/>
      <c r="L22" s="20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22"/>
  <sheetViews>
    <sheetView showGridLines="0" workbookViewId="0">
      <selection activeCell="C6" sqref="C6:C8"/>
    </sheetView>
  </sheetViews>
  <sheetFormatPr defaultRowHeight="11.25" x14ac:dyDescent="0.2"/>
  <cols>
    <col min="1" max="1" width="23.85546875" style="1" customWidth="1"/>
    <col min="2" max="2" width="7.85546875" style="4" customWidth="1"/>
    <col min="3" max="3" width="10" style="4" customWidth="1"/>
    <col min="4" max="12" width="7.140625" style="4" customWidth="1"/>
    <col min="13" max="15" width="7.140625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14</v>
      </c>
      <c r="B2" s="61"/>
      <c r="C2" s="62"/>
      <c r="D2" s="63" t="s">
        <v>9</v>
      </c>
      <c r="E2" s="150" t="s">
        <v>361</v>
      </c>
      <c r="F2" s="63" t="s">
        <v>9</v>
      </c>
      <c r="G2" s="63" t="s">
        <v>7</v>
      </c>
      <c r="H2" s="63" t="s">
        <v>7</v>
      </c>
      <c r="I2" s="63" t="s">
        <v>9</v>
      </c>
      <c r="J2" s="150" t="s">
        <v>361</v>
      </c>
      <c r="K2" s="150" t="s">
        <v>361</v>
      </c>
      <c r="L2" s="150" t="s">
        <v>361</v>
      </c>
      <c r="M2" s="307"/>
      <c r="N2" s="310"/>
      <c r="O2" s="313"/>
    </row>
    <row r="3" spans="1:16" s="4" customFormat="1" ht="15.75" customHeight="1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5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6" s="12" customFormat="1" x14ac:dyDescent="0.2">
      <c r="A5" s="36" t="s">
        <v>62</v>
      </c>
      <c r="B5" s="19" t="s">
        <v>64</v>
      </c>
      <c r="C5" s="19"/>
      <c r="D5" s="87"/>
      <c r="E5" s="87"/>
      <c r="F5" s="87"/>
      <c r="G5" s="87"/>
      <c r="H5" s="87"/>
      <c r="I5" s="87"/>
      <c r="J5" s="87"/>
      <c r="K5" s="87"/>
      <c r="L5" s="87"/>
      <c r="M5" s="33">
        <f t="shared" ref="M5:M22" si="0">SUM(D5:L5)</f>
        <v>0</v>
      </c>
      <c r="N5" s="33"/>
      <c r="O5" s="33">
        <f t="shared" ref="O5:O22" si="1">COUNT(D5:L5)</f>
        <v>0</v>
      </c>
    </row>
    <row r="6" spans="1:16" s="18" customFormat="1" ht="10.5" customHeight="1" x14ac:dyDescent="0.2">
      <c r="A6" s="37" t="s">
        <v>63</v>
      </c>
      <c r="B6" s="17" t="s">
        <v>146</v>
      </c>
      <c r="C6" s="17" t="s">
        <v>65</v>
      </c>
      <c r="D6" s="88"/>
      <c r="E6" s="88"/>
      <c r="F6" s="88"/>
      <c r="G6" s="88"/>
      <c r="H6" s="88"/>
      <c r="I6" s="88"/>
      <c r="J6" s="88"/>
      <c r="K6" s="88"/>
      <c r="L6" s="88"/>
      <c r="M6" s="15">
        <f t="shared" ref="M6" si="2">SUM(D6:L6)</f>
        <v>0</v>
      </c>
      <c r="N6" s="15"/>
      <c r="O6" s="15">
        <f t="shared" ref="O6" si="3">COUNT(D6:L6)</f>
        <v>0</v>
      </c>
    </row>
    <row r="7" spans="1:16" ht="10.5" customHeight="1" x14ac:dyDescent="0.25">
      <c r="A7" s="68" t="s">
        <v>215</v>
      </c>
      <c r="B7" s="17" t="s">
        <v>146</v>
      </c>
      <c r="C7" s="17"/>
      <c r="D7" s="88"/>
      <c r="E7" s="88"/>
      <c r="F7" s="88"/>
      <c r="G7" s="88" t="s">
        <v>149</v>
      </c>
      <c r="H7" s="88"/>
      <c r="I7" s="88"/>
      <c r="J7" s="88"/>
      <c r="K7" s="88"/>
      <c r="L7" s="88"/>
      <c r="M7" s="15">
        <f t="shared" si="0"/>
        <v>0</v>
      </c>
      <c r="N7" s="15"/>
      <c r="O7" s="15">
        <f t="shared" si="1"/>
        <v>0</v>
      </c>
      <c r="P7"/>
    </row>
    <row r="8" spans="1:16" ht="10.5" customHeight="1" x14ac:dyDescent="0.25">
      <c r="A8" s="68" t="s">
        <v>228</v>
      </c>
      <c r="B8" s="17" t="s">
        <v>146</v>
      </c>
      <c r="C8" s="17" t="s">
        <v>65</v>
      </c>
      <c r="D8" s="87"/>
      <c r="E8" s="87"/>
      <c r="F8" s="87"/>
      <c r="G8" s="87" t="s">
        <v>148</v>
      </c>
      <c r="H8" s="87"/>
      <c r="I8" s="87"/>
      <c r="J8" s="87"/>
      <c r="K8" s="87"/>
      <c r="L8" s="87"/>
      <c r="M8" s="15">
        <f t="shared" si="0"/>
        <v>0</v>
      </c>
      <c r="N8" s="15"/>
      <c r="O8" s="15">
        <f t="shared" si="1"/>
        <v>0</v>
      </c>
      <c r="P8"/>
    </row>
    <row r="9" spans="1:16" ht="10.5" customHeight="1" x14ac:dyDescent="0.25">
      <c r="A9" s="51"/>
      <c r="B9" s="19"/>
      <c r="C9" s="19"/>
      <c r="D9" s="87"/>
      <c r="E9" s="87"/>
      <c r="F9" s="87"/>
      <c r="G9" s="87"/>
      <c r="H9" s="87"/>
      <c r="I9" s="87"/>
      <c r="J9" s="87"/>
      <c r="K9" s="87"/>
      <c r="L9" s="87"/>
      <c r="M9" s="15">
        <f t="shared" si="0"/>
        <v>0</v>
      </c>
      <c r="N9" s="15"/>
      <c r="O9" s="15">
        <f t="shared" si="1"/>
        <v>0</v>
      </c>
    </row>
    <row r="10" spans="1:16" customFormat="1" ht="15" x14ac:dyDescent="0.25">
      <c r="D10" s="78"/>
      <c r="E10" s="78"/>
      <c r="F10" s="78"/>
      <c r="G10" s="78"/>
      <c r="H10" s="78"/>
      <c r="I10" s="78"/>
      <c r="J10" s="78"/>
      <c r="K10" s="78"/>
      <c r="L10" s="78"/>
    </row>
    <row r="11" spans="1:16" customFormat="1" ht="15" x14ac:dyDescent="0.25">
      <c r="A11" s="42" t="s">
        <v>1</v>
      </c>
      <c r="D11" s="78"/>
      <c r="E11" s="78"/>
      <c r="F11" s="78"/>
      <c r="G11" s="78"/>
      <c r="H11" s="78"/>
      <c r="I11" s="78"/>
      <c r="J11" s="78"/>
      <c r="K11" s="78"/>
      <c r="L11" s="78"/>
    </row>
    <row r="12" spans="1:16" x14ac:dyDescent="0.2">
      <c r="A12" s="17" t="s">
        <v>159</v>
      </c>
      <c r="B12" s="17" t="s">
        <v>146</v>
      </c>
      <c r="C12" s="17" t="s">
        <v>160</v>
      </c>
      <c r="D12" s="88"/>
      <c r="E12" s="88"/>
      <c r="F12" s="88"/>
      <c r="G12" s="88">
        <v>15</v>
      </c>
      <c r="H12" s="88">
        <v>0</v>
      </c>
      <c r="I12" s="88"/>
      <c r="J12" s="88"/>
      <c r="K12" s="88"/>
      <c r="L12" s="88"/>
      <c r="M12" s="15">
        <f t="shared" si="0"/>
        <v>15</v>
      </c>
      <c r="N12" s="15"/>
      <c r="O12" s="15">
        <f t="shared" si="1"/>
        <v>2</v>
      </c>
    </row>
    <row r="13" spans="1:16" x14ac:dyDescent="0.2">
      <c r="A13" s="17" t="s">
        <v>229</v>
      </c>
      <c r="B13" s="17" t="s">
        <v>146</v>
      </c>
      <c r="C13" s="17" t="s">
        <v>234</v>
      </c>
      <c r="D13" s="88"/>
      <c r="E13" s="88"/>
      <c r="F13" s="88"/>
      <c r="G13" s="88">
        <v>0</v>
      </c>
      <c r="H13" s="88">
        <v>15</v>
      </c>
      <c r="I13" s="88"/>
      <c r="J13" s="88"/>
      <c r="K13" s="88"/>
      <c r="L13" s="88"/>
      <c r="M13" s="15">
        <f t="shared" si="0"/>
        <v>15</v>
      </c>
      <c r="N13" s="15"/>
      <c r="O13" s="15">
        <f t="shared" si="1"/>
        <v>2</v>
      </c>
    </row>
    <row r="14" spans="1:16" x14ac:dyDescent="0.2">
      <c r="A14" s="17" t="s">
        <v>302</v>
      </c>
      <c r="B14" s="17" t="s">
        <v>146</v>
      </c>
      <c r="C14" s="17" t="s">
        <v>303</v>
      </c>
      <c r="D14" s="88"/>
      <c r="E14" s="88"/>
      <c r="F14" s="88"/>
      <c r="G14" s="88"/>
      <c r="H14" s="88" t="s">
        <v>149</v>
      </c>
      <c r="I14" s="88"/>
      <c r="J14" s="88"/>
      <c r="K14" s="88"/>
      <c r="L14" s="88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17"/>
      <c r="B15" s="17"/>
      <c r="C15" s="17"/>
      <c r="D15" s="88"/>
      <c r="E15" s="88"/>
      <c r="F15" s="88"/>
      <c r="G15" s="88"/>
      <c r="H15" s="88"/>
      <c r="I15" s="88"/>
      <c r="J15" s="88"/>
      <c r="K15" s="88"/>
      <c r="L15" s="88"/>
      <c r="M15" s="15">
        <f t="shared" si="0"/>
        <v>0</v>
      </c>
      <c r="N15" s="15"/>
      <c r="O15" s="15">
        <f t="shared" si="1"/>
        <v>0</v>
      </c>
    </row>
    <row r="16" spans="1:16" x14ac:dyDescent="0.2">
      <c r="A16" s="17"/>
      <c r="B16" s="19"/>
      <c r="C16" s="19"/>
      <c r="D16" s="87"/>
      <c r="E16" s="87"/>
      <c r="F16" s="87"/>
      <c r="G16" s="87"/>
      <c r="H16" s="87"/>
      <c r="I16" s="87"/>
      <c r="J16" s="87"/>
      <c r="K16" s="87"/>
      <c r="L16" s="87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17"/>
      <c r="B17" s="19"/>
      <c r="C17" s="19"/>
      <c r="D17" s="87"/>
      <c r="E17" s="87"/>
      <c r="F17" s="87"/>
      <c r="G17" s="87"/>
      <c r="H17" s="87"/>
      <c r="I17" s="87"/>
      <c r="J17" s="87"/>
      <c r="K17" s="87"/>
      <c r="L17" s="87"/>
      <c r="M17" s="15">
        <f t="shared" si="0"/>
        <v>0</v>
      </c>
      <c r="N17" s="15"/>
      <c r="O17" s="15">
        <f t="shared" si="1"/>
        <v>0</v>
      </c>
    </row>
    <row r="18" spans="1:15" x14ac:dyDescent="0.2">
      <c r="A18" s="17"/>
      <c r="B18" s="19"/>
      <c r="C18" s="19"/>
      <c r="D18" s="87"/>
      <c r="E18" s="87"/>
      <c r="F18" s="87"/>
      <c r="G18" s="87"/>
      <c r="H18" s="87"/>
      <c r="I18" s="87"/>
      <c r="J18" s="87"/>
      <c r="K18" s="87"/>
      <c r="L18" s="87"/>
      <c r="M18" s="15">
        <f t="shared" si="0"/>
        <v>0</v>
      </c>
      <c r="N18" s="15"/>
      <c r="O18" s="15">
        <f t="shared" si="1"/>
        <v>0</v>
      </c>
    </row>
    <row r="19" spans="1:15" x14ac:dyDescent="0.2">
      <c r="A19" s="17"/>
      <c r="B19" s="19"/>
      <c r="C19" s="19"/>
      <c r="D19" s="87"/>
      <c r="E19" s="87"/>
      <c r="F19" s="87"/>
      <c r="G19" s="87"/>
      <c r="H19" s="87"/>
      <c r="I19" s="87"/>
      <c r="J19" s="87"/>
      <c r="K19" s="87"/>
      <c r="L19" s="87"/>
      <c r="M19" s="15">
        <f t="shared" si="0"/>
        <v>0</v>
      </c>
      <c r="N19" s="15"/>
      <c r="O19" s="15">
        <f t="shared" si="1"/>
        <v>0</v>
      </c>
    </row>
    <row r="20" spans="1:15" x14ac:dyDescent="0.2">
      <c r="A20" s="17"/>
      <c r="B20" s="19"/>
      <c r="C20" s="19"/>
      <c r="D20" s="87"/>
      <c r="E20" s="87"/>
      <c r="F20" s="87"/>
      <c r="G20" s="87"/>
      <c r="H20" s="87"/>
      <c r="I20" s="87"/>
      <c r="J20" s="87"/>
      <c r="K20" s="87"/>
      <c r="L20" s="87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17"/>
      <c r="B21" s="19"/>
      <c r="C21" s="19"/>
      <c r="D21" s="87"/>
      <c r="E21" s="87"/>
      <c r="F21" s="87"/>
      <c r="G21" s="87"/>
      <c r="H21" s="87"/>
      <c r="I21" s="87"/>
      <c r="J21" s="87"/>
      <c r="K21" s="87"/>
      <c r="L21" s="87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17"/>
      <c r="B22" s="19"/>
      <c r="C22" s="19"/>
      <c r="D22" s="87"/>
      <c r="E22" s="87"/>
      <c r="F22" s="87"/>
      <c r="G22" s="87"/>
      <c r="H22" s="87"/>
      <c r="I22" s="87"/>
      <c r="J22" s="87"/>
      <c r="K22" s="87"/>
      <c r="L22" s="87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P22"/>
  <sheetViews>
    <sheetView showGridLines="0" workbookViewId="0">
      <selection activeCell="E1" sqref="E1"/>
    </sheetView>
  </sheetViews>
  <sheetFormatPr defaultRowHeight="11.25" x14ac:dyDescent="0.2"/>
  <cols>
    <col min="1" max="1" width="16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15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6" x14ac:dyDescent="0.2">
      <c r="A5" s="11" t="s">
        <v>305</v>
      </c>
      <c r="B5" s="2" t="s">
        <v>146</v>
      </c>
      <c r="C5" s="2" t="s">
        <v>306</v>
      </c>
      <c r="D5" s="79"/>
      <c r="E5" s="80"/>
      <c r="F5" s="79"/>
      <c r="G5" s="79"/>
      <c r="H5" s="79">
        <v>13</v>
      </c>
      <c r="I5" s="79"/>
      <c r="J5" s="79"/>
      <c r="K5" s="79"/>
      <c r="L5" s="79"/>
      <c r="M5" s="15">
        <f t="shared" ref="M5:M22" si="0">SUM(D5:L5)</f>
        <v>13</v>
      </c>
      <c r="N5" s="15"/>
      <c r="O5" s="15">
        <f t="shared" ref="O5:O22" si="1">COUNT(D5:L5)</f>
        <v>1</v>
      </c>
    </row>
    <row r="6" spans="1:16" x14ac:dyDescent="0.2">
      <c r="A6" s="11"/>
      <c r="B6" s="6"/>
      <c r="C6" s="6"/>
      <c r="D6" s="81"/>
      <c r="E6" s="81"/>
      <c r="F6" s="81"/>
      <c r="G6" s="81"/>
      <c r="H6" s="81"/>
      <c r="I6" s="81"/>
      <c r="J6" s="81"/>
      <c r="K6" s="81"/>
      <c r="L6" s="81"/>
      <c r="M6" s="15">
        <f t="shared" si="0"/>
        <v>0</v>
      </c>
      <c r="N6" s="15"/>
      <c r="O6" s="15">
        <f t="shared" si="1"/>
        <v>0</v>
      </c>
    </row>
    <row r="7" spans="1:16" x14ac:dyDescent="0.2">
      <c r="A7" s="11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15">
        <f t="shared" si="0"/>
        <v>0</v>
      </c>
      <c r="N7" s="15"/>
      <c r="O7" s="15">
        <f t="shared" si="1"/>
        <v>0</v>
      </c>
    </row>
    <row r="8" spans="1:16" x14ac:dyDescent="0.2">
      <c r="A8" s="11"/>
      <c r="B8" s="6"/>
      <c r="C8" s="6"/>
      <c r="D8" s="81"/>
      <c r="E8" s="81"/>
      <c r="F8" s="81"/>
      <c r="G8" s="81"/>
      <c r="H8" s="81"/>
      <c r="I8" s="81"/>
      <c r="J8" s="81"/>
      <c r="K8" s="81"/>
      <c r="L8" s="81"/>
      <c r="M8" s="15">
        <f t="shared" si="0"/>
        <v>0</v>
      </c>
      <c r="N8" s="15"/>
      <c r="O8" s="15">
        <f t="shared" si="1"/>
        <v>0</v>
      </c>
    </row>
    <row r="9" spans="1:16" ht="15" x14ac:dyDescent="0.25">
      <c r="A9"/>
      <c r="B9"/>
      <c r="C9"/>
      <c r="D9" s="78"/>
      <c r="E9" s="78"/>
      <c r="F9" s="78"/>
      <c r="G9" s="78"/>
      <c r="H9" s="78"/>
      <c r="I9" s="78"/>
      <c r="J9" s="78"/>
      <c r="K9" s="78"/>
      <c r="L9" s="78"/>
      <c r="M9"/>
      <c r="N9"/>
      <c r="O9"/>
      <c r="P9"/>
    </row>
    <row r="10" spans="1:16" ht="15" x14ac:dyDescent="0.25">
      <c r="A10" s="42" t="s">
        <v>1</v>
      </c>
      <c r="B10"/>
      <c r="C10"/>
      <c r="D10" s="78"/>
      <c r="E10" s="78"/>
      <c r="F10" s="78"/>
      <c r="G10" s="78"/>
      <c r="H10" s="78"/>
      <c r="I10" s="78"/>
      <c r="J10" s="78"/>
      <c r="K10" s="78"/>
      <c r="L10" s="78"/>
      <c r="M10"/>
      <c r="N10"/>
      <c r="O10"/>
      <c r="P10"/>
    </row>
    <row r="11" spans="1:16" s="18" customFormat="1" x14ac:dyDescent="0.2">
      <c r="A11" s="11" t="s">
        <v>161</v>
      </c>
      <c r="B11" s="7" t="s">
        <v>146</v>
      </c>
      <c r="C11" s="7" t="s">
        <v>162</v>
      </c>
      <c r="D11" s="85"/>
      <c r="E11" s="85"/>
      <c r="F11" s="85"/>
      <c r="G11" s="85">
        <v>15</v>
      </c>
      <c r="H11" s="85">
        <v>15</v>
      </c>
      <c r="I11" s="85"/>
      <c r="J11" s="85"/>
      <c r="K11" s="85"/>
      <c r="L11" s="85"/>
      <c r="M11" s="15">
        <f t="shared" ref="M11" si="2">SUM(D11:L11)</f>
        <v>30</v>
      </c>
      <c r="N11" s="15"/>
      <c r="O11" s="15">
        <f t="shared" ref="O11" si="3">COUNT(D11:L11)</f>
        <v>2</v>
      </c>
    </row>
    <row r="12" spans="1:16" x14ac:dyDescent="0.2">
      <c r="A12" s="11" t="s">
        <v>232</v>
      </c>
      <c r="B12" s="7" t="s">
        <v>146</v>
      </c>
      <c r="C12" s="7" t="s">
        <v>235</v>
      </c>
      <c r="D12" s="85"/>
      <c r="E12" s="85"/>
      <c r="F12" s="85"/>
      <c r="G12" s="85" t="s">
        <v>149</v>
      </c>
      <c r="H12" s="81"/>
      <c r="I12" s="81"/>
      <c r="J12" s="81"/>
      <c r="K12" s="81"/>
      <c r="L12" s="81"/>
      <c r="M12" s="15">
        <f t="shared" si="0"/>
        <v>0</v>
      </c>
      <c r="N12" s="15"/>
      <c r="O12" s="15">
        <f t="shared" si="1"/>
        <v>0</v>
      </c>
    </row>
    <row r="13" spans="1:16" x14ac:dyDescent="0.2">
      <c r="A13" s="11" t="s">
        <v>233</v>
      </c>
      <c r="B13" s="7" t="s">
        <v>146</v>
      </c>
      <c r="C13" s="7" t="s">
        <v>162</v>
      </c>
      <c r="D13" s="85"/>
      <c r="E13" s="85"/>
      <c r="F13" s="85"/>
      <c r="G13" s="85" t="s">
        <v>149</v>
      </c>
      <c r="H13" s="81"/>
      <c r="I13" s="81"/>
      <c r="J13" s="81"/>
      <c r="K13" s="81"/>
      <c r="L13" s="81"/>
      <c r="M13" s="15">
        <f t="shared" si="0"/>
        <v>0</v>
      </c>
      <c r="N13" s="15"/>
      <c r="O13" s="15">
        <f t="shared" si="1"/>
        <v>0</v>
      </c>
    </row>
    <row r="14" spans="1:16" x14ac:dyDescent="0.2">
      <c r="A14" s="11" t="s">
        <v>304</v>
      </c>
      <c r="B14" s="7" t="s">
        <v>146</v>
      </c>
      <c r="C14" s="7" t="s">
        <v>306</v>
      </c>
      <c r="D14" s="85"/>
      <c r="E14" s="85"/>
      <c r="F14" s="85"/>
      <c r="G14" s="85"/>
      <c r="H14" s="85" t="s">
        <v>149</v>
      </c>
      <c r="I14" s="85"/>
      <c r="J14" s="85"/>
      <c r="K14" s="85"/>
      <c r="L14" s="81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11"/>
      <c r="B15" s="6"/>
      <c r="C15" s="7"/>
      <c r="D15" s="85"/>
      <c r="E15" s="85"/>
      <c r="F15" s="85"/>
      <c r="G15" s="85"/>
      <c r="H15" s="81"/>
      <c r="I15" s="81"/>
      <c r="J15" s="81"/>
      <c r="K15" s="81"/>
      <c r="L15" s="81"/>
      <c r="M15" s="15">
        <f t="shared" si="0"/>
        <v>0</v>
      </c>
      <c r="N15" s="15"/>
      <c r="O15" s="15">
        <f t="shared" si="1"/>
        <v>0</v>
      </c>
    </row>
    <row r="16" spans="1:16" x14ac:dyDescent="0.2">
      <c r="A16" s="11"/>
      <c r="B16" s="6"/>
      <c r="C16" s="6"/>
      <c r="D16" s="81"/>
      <c r="E16" s="81"/>
      <c r="F16" s="81"/>
      <c r="G16" s="81"/>
      <c r="H16" s="81"/>
      <c r="I16" s="81"/>
      <c r="J16" s="81"/>
      <c r="K16" s="81"/>
      <c r="L16" s="81"/>
      <c r="M16" s="15">
        <f t="shared" si="0"/>
        <v>0</v>
      </c>
      <c r="N16" s="15"/>
      <c r="O16" s="15">
        <f t="shared" si="1"/>
        <v>0</v>
      </c>
    </row>
    <row r="17" spans="1:15" x14ac:dyDescent="0.2">
      <c r="A17" s="11"/>
      <c r="B17" s="6"/>
      <c r="C17" s="6"/>
      <c r="D17" s="81"/>
      <c r="E17" s="81"/>
      <c r="F17" s="81"/>
      <c r="G17" s="81"/>
      <c r="H17" s="81"/>
      <c r="I17" s="81"/>
      <c r="J17" s="81"/>
      <c r="K17" s="81"/>
      <c r="L17" s="81"/>
      <c r="M17" s="15">
        <f t="shared" si="0"/>
        <v>0</v>
      </c>
      <c r="N17" s="15"/>
      <c r="O17" s="15">
        <f t="shared" si="1"/>
        <v>0</v>
      </c>
    </row>
    <row r="18" spans="1:15" x14ac:dyDescent="0.2">
      <c r="A18" s="11"/>
      <c r="B18" s="6"/>
      <c r="C18" s="6"/>
      <c r="D18" s="81"/>
      <c r="E18" s="81"/>
      <c r="F18" s="81"/>
      <c r="G18" s="81"/>
      <c r="H18" s="81"/>
      <c r="I18" s="81"/>
      <c r="J18" s="81"/>
      <c r="K18" s="81"/>
      <c r="L18" s="81"/>
      <c r="M18" s="15">
        <f t="shared" si="0"/>
        <v>0</v>
      </c>
      <c r="N18" s="15"/>
      <c r="O18" s="15">
        <f t="shared" si="1"/>
        <v>0</v>
      </c>
    </row>
    <row r="19" spans="1:15" x14ac:dyDescent="0.2">
      <c r="A19" s="11"/>
      <c r="B19" s="6"/>
      <c r="C19" s="6"/>
      <c r="D19" s="81"/>
      <c r="E19" s="81"/>
      <c r="F19" s="81"/>
      <c r="G19" s="81"/>
      <c r="H19" s="81"/>
      <c r="I19" s="81"/>
      <c r="J19" s="81"/>
      <c r="K19" s="81"/>
      <c r="L19" s="81"/>
      <c r="M19" s="15">
        <f t="shared" si="0"/>
        <v>0</v>
      </c>
      <c r="N19" s="15"/>
      <c r="O19" s="15">
        <f t="shared" si="1"/>
        <v>0</v>
      </c>
    </row>
    <row r="20" spans="1:15" x14ac:dyDescent="0.2">
      <c r="A20" s="11"/>
      <c r="B20" s="6"/>
      <c r="C20" s="6"/>
      <c r="D20" s="81"/>
      <c r="E20" s="81"/>
      <c r="F20" s="81"/>
      <c r="G20" s="81"/>
      <c r="H20" s="81"/>
      <c r="I20" s="81"/>
      <c r="J20" s="81"/>
      <c r="K20" s="81"/>
      <c r="L20" s="81"/>
      <c r="M20" s="15">
        <f t="shared" si="0"/>
        <v>0</v>
      </c>
      <c r="N20" s="15"/>
      <c r="O20" s="15">
        <f t="shared" si="1"/>
        <v>0</v>
      </c>
    </row>
    <row r="21" spans="1:15" x14ac:dyDescent="0.2">
      <c r="A21" s="11"/>
      <c r="B21" s="6"/>
      <c r="C21" s="6"/>
      <c r="D21" s="81"/>
      <c r="E21" s="81"/>
      <c r="F21" s="81"/>
      <c r="G21" s="81"/>
      <c r="H21" s="81"/>
      <c r="I21" s="81"/>
      <c r="J21" s="81"/>
      <c r="K21" s="81"/>
      <c r="L21" s="81"/>
      <c r="M21" s="15">
        <f t="shared" si="0"/>
        <v>0</v>
      </c>
      <c r="N21" s="15"/>
      <c r="O21" s="15">
        <f t="shared" si="1"/>
        <v>0</v>
      </c>
    </row>
    <row r="22" spans="1:15" x14ac:dyDescent="0.2">
      <c r="A22" s="11"/>
      <c r="B22" s="6"/>
      <c r="C22" s="6"/>
      <c r="D22" s="81"/>
      <c r="E22" s="81"/>
      <c r="F22" s="81"/>
      <c r="G22" s="81"/>
      <c r="H22" s="81"/>
      <c r="I22" s="81"/>
      <c r="J22" s="81"/>
      <c r="K22" s="81"/>
      <c r="L22" s="81"/>
      <c r="M22" s="15">
        <f t="shared" si="0"/>
        <v>0</v>
      </c>
      <c r="N22" s="15"/>
      <c r="O22" s="15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44"/>
  <sheetViews>
    <sheetView showGridLines="0" topLeftCell="A13" workbookViewId="0">
      <selection activeCell="M5" sqref="M5"/>
    </sheetView>
  </sheetViews>
  <sheetFormatPr defaultRowHeight="11.25" x14ac:dyDescent="0.2"/>
  <cols>
    <col min="1" max="1" width="23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1"/>
      <c r="B1" s="22"/>
      <c r="C1" s="25"/>
      <c r="D1" s="23" t="s">
        <v>30</v>
      </c>
      <c r="E1" s="23" t="s">
        <v>343</v>
      </c>
      <c r="F1" s="23" t="s">
        <v>31</v>
      </c>
      <c r="G1" s="23" t="s">
        <v>32</v>
      </c>
      <c r="H1" s="23" t="s">
        <v>33</v>
      </c>
      <c r="I1" s="23" t="s">
        <v>34</v>
      </c>
      <c r="J1" s="23" t="s">
        <v>35</v>
      </c>
      <c r="K1" s="23" t="s">
        <v>36</v>
      </c>
      <c r="L1" s="23" t="s">
        <v>37</v>
      </c>
      <c r="M1" s="306" t="s">
        <v>2</v>
      </c>
      <c r="N1" s="309" t="s">
        <v>10</v>
      </c>
      <c r="O1" s="312" t="s">
        <v>3</v>
      </c>
    </row>
    <row r="2" spans="1:16" s="4" customFormat="1" ht="57.75" customHeight="1" x14ac:dyDescent="0.2">
      <c r="A2" s="60" t="s">
        <v>16</v>
      </c>
      <c r="B2" s="61"/>
      <c r="C2" s="62"/>
      <c r="D2" s="63" t="s">
        <v>9</v>
      </c>
      <c r="E2" s="63" t="s">
        <v>7</v>
      </c>
      <c r="F2" s="63" t="s">
        <v>9</v>
      </c>
      <c r="G2" s="63" t="s">
        <v>7</v>
      </c>
      <c r="H2" s="63" t="s">
        <v>7</v>
      </c>
      <c r="I2" s="63" t="s">
        <v>9</v>
      </c>
      <c r="J2" s="63" t="s">
        <v>8</v>
      </c>
      <c r="K2" s="63" t="s">
        <v>8</v>
      </c>
      <c r="L2" s="63" t="s">
        <v>9</v>
      </c>
      <c r="M2" s="307"/>
      <c r="N2" s="310"/>
      <c r="O2" s="313"/>
    </row>
    <row r="3" spans="1:16" s="4" customFormat="1" ht="12" x14ac:dyDescent="0.2">
      <c r="A3" s="54" t="s">
        <v>6</v>
      </c>
      <c r="B3" s="55" t="s">
        <v>145</v>
      </c>
      <c r="C3" s="55" t="s">
        <v>4</v>
      </c>
      <c r="D3" s="56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308"/>
      <c r="N3" s="311"/>
      <c r="O3" s="314"/>
    </row>
    <row r="4" spans="1:16" ht="15" x14ac:dyDescent="0.25">
      <c r="A4" s="42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6" x14ac:dyDescent="0.2">
      <c r="A5" s="151" t="s">
        <v>66</v>
      </c>
      <c r="B5" s="7" t="s">
        <v>146</v>
      </c>
      <c r="C5" s="7" t="s">
        <v>67</v>
      </c>
      <c r="D5" s="79">
        <v>15</v>
      </c>
      <c r="E5" s="79"/>
      <c r="F5" s="79">
        <v>15</v>
      </c>
      <c r="G5" s="79">
        <v>15</v>
      </c>
      <c r="H5" s="79">
        <v>15</v>
      </c>
      <c r="I5" s="79">
        <v>15</v>
      </c>
      <c r="J5" s="79"/>
      <c r="K5" s="79"/>
      <c r="L5" s="79"/>
      <c r="M5" s="15">
        <f t="shared" ref="M5:M15" si="0">SUM(D5:L5)</f>
        <v>75</v>
      </c>
      <c r="N5" s="15"/>
      <c r="O5" s="15">
        <f t="shared" ref="O5:O15" si="1">COUNT(D5:L5)</f>
        <v>5</v>
      </c>
    </row>
    <row r="6" spans="1:16" x14ac:dyDescent="0.2">
      <c r="A6" s="2" t="s">
        <v>68</v>
      </c>
      <c r="B6" s="7" t="s">
        <v>146</v>
      </c>
      <c r="C6" s="2" t="s">
        <v>69</v>
      </c>
      <c r="D6" s="79">
        <v>13</v>
      </c>
      <c r="E6" s="79"/>
      <c r="F6" s="79"/>
      <c r="G6" s="79">
        <v>13</v>
      </c>
      <c r="H6" s="79">
        <v>13</v>
      </c>
      <c r="I6" s="79"/>
      <c r="J6" s="79"/>
      <c r="K6" s="79"/>
      <c r="L6" s="79"/>
      <c r="M6" s="15">
        <f t="shared" si="0"/>
        <v>39</v>
      </c>
      <c r="N6" s="15"/>
      <c r="O6" s="15">
        <f t="shared" si="1"/>
        <v>3</v>
      </c>
    </row>
    <row r="7" spans="1:16" x14ac:dyDescent="0.2">
      <c r="A7" s="98" t="s">
        <v>278</v>
      </c>
      <c r="B7" s="2" t="s">
        <v>146</v>
      </c>
      <c r="C7" s="2" t="s">
        <v>139</v>
      </c>
      <c r="D7" s="79"/>
      <c r="E7" s="79"/>
      <c r="F7" s="79">
        <v>13</v>
      </c>
      <c r="G7" s="79"/>
      <c r="H7" s="79"/>
      <c r="I7" s="79">
        <v>13</v>
      </c>
      <c r="J7" s="79"/>
      <c r="K7" s="79"/>
      <c r="L7" s="79"/>
      <c r="M7" s="15">
        <f t="shared" si="0"/>
        <v>26</v>
      </c>
      <c r="N7" s="15"/>
      <c r="O7" s="15">
        <f t="shared" si="1"/>
        <v>2</v>
      </c>
    </row>
    <row r="8" spans="1:16" ht="12" x14ac:dyDescent="0.2">
      <c r="A8" s="99" t="s">
        <v>70</v>
      </c>
      <c r="B8" s="7" t="s">
        <v>146</v>
      </c>
      <c r="C8" s="2"/>
      <c r="D8" s="79">
        <v>11</v>
      </c>
      <c r="E8" s="79"/>
      <c r="F8" s="79"/>
      <c r="G8" s="79"/>
      <c r="H8" s="79"/>
      <c r="I8" s="79"/>
      <c r="J8" s="79"/>
      <c r="K8" s="79"/>
      <c r="L8" s="79"/>
      <c r="M8" s="15">
        <f t="shared" si="0"/>
        <v>11</v>
      </c>
      <c r="N8" s="15"/>
      <c r="O8" s="15">
        <f t="shared" si="1"/>
        <v>1</v>
      </c>
    </row>
    <row r="9" spans="1:16" s="12" customFormat="1" x14ac:dyDescent="0.2">
      <c r="A9" s="7" t="s">
        <v>71</v>
      </c>
      <c r="B9" s="7" t="s">
        <v>146</v>
      </c>
      <c r="C9" s="2" t="s">
        <v>72</v>
      </c>
      <c r="D9" s="79">
        <v>9</v>
      </c>
      <c r="E9" s="79"/>
      <c r="F9" s="79"/>
      <c r="G9" s="79"/>
      <c r="H9" s="79"/>
      <c r="I9" s="79"/>
      <c r="J9" s="79"/>
      <c r="K9" s="79"/>
      <c r="L9" s="79"/>
      <c r="M9" s="15">
        <f t="shared" si="0"/>
        <v>9</v>
      </c>
      <c r="N9" s="15"/>
      <c r="O9" s="15">
        <f t="shared" si="1"/>
        <v>1</v>
      </c>
    </row>
    <row r="10" spans="1:16" x14ac:dyDescent="0.2">
      <c r="A10" s="17" t="s">
        <v>226</v>
      </c>
      <c r="B10" s="7" t="s">
        <v>146</v>
      </c>
      <c r="C10" s="2" t="s">
        <v>236</v>
      </c>
      <c r="D10" s="79"/>
      <c r="E10" s="79"/>
      <c r="F10" s="79"/>
      <c r="G10" s="79" t="s">
        <v>149</v>
      </c>
      <c r="H10" s="79" t="s">
        <v>149</v>
      </c>
      <c r="I10" s="79"/>
      <c r="J10" s="79"/>
      <c r="K10" s="79"/>
      <c r="L10" s="79"/>
      <c r="M10" s="15">
        <f t="shared" si="0"/>
        <v>0</v>
      </c>
      <c r="N10" s="15"/>
      <c r="O10" s="15">
        <f t="shared" si="1"/>
        <v>0</v>
      </c>
    </row>
    <row r="11" spans="1:16" x14ac:dyDescent="0.2">
      <c r="A11" s="17" t="s">
        <v>297</v>
      </c>
      <c r="B11" s="2" t="s">
        <v>146</v>
      </c>
      <c r="C11" s="2" t="s">
        <v>298</v>
      </c>
      <c r="D11" s="79"/>
      <c r="E11" s="79"/>
      <c r="F11" s="79"/>
      <c r="G11" s="79"/>
      <c r="H11" s="79"/>
      <c r="I11" s="79"/>
      <c r="J11" s="79"/>
      <c r="K11" s="79"/>
      <c r="L11" s="79"/>
      <c r="M11" s="15">
        <f t="shared" si="0"/>
        <v>0</v>
      </c>
      <c r="N11" s="15"/>
      <c r="O11" s="15">
        <f t="shared" si="1"/>
        <v>0</v>
      </c>
    </row>
    <row r="12" spans="1:16" x14ac:dyDescent="0.2">
      <c r="A12" s="17"/>
      <c r="B12" s="2"/>
      <c r="C12" s="2"/>
      <c r="D12" s="79"/>
      <c r="E12" s="79"/>
      <c r="F12" s="79"/>
      <c r="G12" s="79"/>
      <c r="H12" s="79"/>
      <c r="I12" s="79"/>
      <c r="J12" s="79"/>
      <c r="K12" s="79"/>
      <c r="L12" s="79"/>
      <c r="M12" s="15">
        <f t="shared" si="0"/>
        <v>0</v>
      </c>
      <c r="N12" s="15"/>
      <c r="O12" s="15">
        <f t="shared" si="1"/>
        <v>0</v>
      </c>
    </row>
    <row r="13" spans="1:16" s="12" customFormat="1" x14ac:dyDescent="0.2">
      <c r="A13" s="17"/>
      <c r="B13" s="2"/>
      <c r="C13" s="2"/>
      <c r="D13" s="79"/>
      <c r="E13" s="79"/>
      <c r="F13" s="79"/>
      <c r="G13" s="79"/>
      <c r="H13" s="79"/>
      <c r="I13" s="79"/>
      <c r="J13" s="79"/>
      <c r="K13" s="79"/>
      <c r="L13" s="79"/>
      <c r="M13" s="15">
        <f t="shared" si="0"/>
        <v>0</v>
      </c>
      <c r="N13" s="15"/>
      <c r="O13" s="15">
        <f t="shared" si="1"/>
        <v>0</v>
      </c>
    </row>
    <row r="14" spans="1:16" s="12" customFormat="1" x14ac:dyDescent="0.2">
      <c r="A14" s="17"/>
      <c r="B14" s="2"/>
      <c r="C14" s="2"/>
      <c r="D14" s="79"/>
      <c r="E14" s="79"/>
      <c r="F14" s="79"/>
      <c r="G14" s="79"/>
      <c r="H14" s="79"/>
      <c r="I14" s="79"/>
      <c r="J14" s="79"/>
      <c r="K14" s="79"/>
      <c r="L14" s="79"/>
      <c r="M14" s="15">
        <f t="shared" si="0"/>
        <v>0</v>
      </c>
      <c r="N14" s="15"/>
      <c r="O14" s="15">
        <f t="shared" si="1"/>
        <v>0</v>
      </c>
    </row>
    <row r="15" spans="1:16" x14ac:dyDescent="0.2">
      <c r="A15" s="17"/>
      <c r="B15" s="2"/>
      <c r="C15" s="2"/>
      <c r="D15" s="79"/>
      <c r="E15" s="79"/>
      <c r="F15" s="79"/>
      <c r="G15" s="79"/>
      <c r="H15" s="79"/>
      <c r="I15" s="79"/>
      <c r="J15" s="79"/>
      <c r="K15" s="79"/>
      <c r="L15" s="79"/>
      <c r="M15" s="15">
        <f t="shared" si="0"/>
        <v>0</v>
      </c>
      <c r="N15" s="15"/>
      <c r="O15" s="15">
        <f t="shared" si="1"/>
        <v>0</v>
      </c>
    </row>
    <row r="16" spans="1:16" x14ac:dyDescent="0.2">
      <c r="A16" s="45"/>
      <c r="B16" s="3"/>
      <c r="C16" s="3"/>
      <c r="D16" s="89"/>
      <c r="E16" s="89"/>
      <c r="F16" s="89"/>
      <c r="G16" s="89"/>
      <c r="H16" s="89"/>
      <c r="I16" s="89"/>
      <c r="J16" s="89"/>
      <c r="K16" s="89"/>
      <c r="L16" s="89"/>
      <c r="M16" s="47"/>
      <c r="N16" s="47"/>
      <c r="O16" s="47"/>
      <c r="P16" s="48"/>
    </row>
    <row r="17" spans="1:16" ht="15" x14ac:dyDescent="0.25">
      <c r="A17" s="42" t="s">
        <v>1</v>
      </c>
      <c r="B17"/>
      <c r="C17"/>
      <c r="D17" s="78"/>
      <c r="E17" s="78"/>
      <c r="F17" s="78"/>
      <c r="G17" s="78"/>
      <c r="H17" s="78"/>
      <c r="I17" s="78"/>
      <c r="J17" s="78"/>
      <c r="K17" s="78"/>
      <c r="L17" s="78"/>
      <c r="M17" s="49"/>
      <c r="N17" s="49"/>
      <c r="O17" s="49"/>
      <c r="P17" s="48"/>
    </row>
    <row r="18" spans="1:16" s="12" customFormat="1" x14ac:dyDescent="0.2">
      <c r="A18" s="153" t="s">
        <v>75</v>
      </c>
      <c r="B18" s="2" t="s">
        <v>146</v>
      </c>
      <c r="C18" s="2" t="s">
        <v>69</v>
      </c>
      <c r="D18" s="79">
        <v>11</v>
      </c>
      <c r="E18" s="79"/>
      <c r="F18" s="79"/>
      <c r="G18" s="79">
        <v>15</v>
      </c>
      <c r="H18" s="79">
        <v>15</v>
      </c>
      <c r="I18" s="79"/>
      <c r="J18" s="79"/>
      <c r="K18" s="79"/>
      <c r="L18" s="79"/>
      <c r="M18" s="15">
        <f t="shared" ref="M18:M29" si="2">SUM(D18:L18)</f>
        <v>41</v>
      </c>
      <c r="N18" s="15"/>
      <c r="O18" s="15">
        <f t="shared" ref="O18:O29" si="3">COUNT(D18:L18)</f>
        <v>3</v>
      </c>
    </row>
    <row r="19" spans="1:16" s="12" customFormat="1" x14ac:dyDescent="0.2">
      <c r="A19" s="113" t="s">
        <v>168</v>
      </c>
      <c r="B19" s="2" t="s">
        <v>146</v>
      </c>
      <c r="C19" s="2" t="s">
        <v>238</v>
      </c>
      <c r="D19" s="79"/>
      <c r="E19" s="79"/>
      <c r="F19" s="79"/>
      <c r="G19" s="79">
        <v>9</v>
      </c>
      <c r="H19" s="79">
        <v>13</v>
      </c>
      <c r="I19" s="79">
        <v>11</v>
      </c>
      <c r="J19" s="79"/>
      <c r="K19" s="79"/>
      <c r="L19" s="79"/>
      <c r="M19" s="15">
        <f t="shared" si="2"/>
        <v>33</v>
      </c>
      <c r="N19" s="15"/>
      <c r="O19" s="15">
        <f t="shared" si="3"/>
        <v>3</v>
      </c>
    </row>
    <row r="20" spans="1:16" x14ac:dyDescent="0.2">
      <c r="A20" s="112" t="s">
        <v>74</v>
      </c>
      <c r="B20" s="6" t="s">
        <v>81</v>
      </c>
      <c r="C20" s="6"/>
      <c r="D20" s="81">
        <v>13</v>
      </c>
      <c r="E20" s="81"/>
      <c r="F20" s="81"/>
      <c r="G20" s="81"/>
      <c r="H20" s="81"/>
      <c r="I20" s="81">
        <v>15</v>
      </c>
      <c r="J20" s="81"/>
      <c r="K20" s="81"/>
      <c r="L20" s="81"/>
      <c r="M20" s="15">
        <f t="shared" si="2"/>
        <v>28</v>
      </c>
      <c r="N20" s="15"/>
      <c r="O20" s="15">
        <f t="shared" si="3"/>
        <v>2</v>
      </c>
    </row>
    <row r="21" spans="1:16" s="18" customFormat="1" x14ac:dyDescent="0.2">
      <c r="A21" s="31" t="s">
        <v>77</v>
      </c>
      <c r="B21" s="2" t="s">
        <v>146</v>
      </c>
      <c r="C21" s="2" t="s">
        <v>80</v>
      </c>
      <c r="D21" s="79">
        <v>8</v>
      </c>
      <c r="E21" s="79"/>
      <c r="F21" s="79"/>
      <c r="G21" s="79"/>
      <c r="H21" s="79"/>
      <c r="I21" s="79">
        <v>13</v>
      </c>
      <c r="J21" s="79"/>
      <c r="K21" s="79"/>
      <c r="L21" s="79"/>
      <c r="M21" s="15">
        <f t="shared" si="2"/>
        <v>21</v>
      </c>
      <c r="N21" s="15"/>
      <c r="O21" s="15">
        <f t="shared" si="3"/>
        <v>2</v>
      </c>
    </row>
    <row r="22" spans="1:16" s="12" customFormat="1" x14ac:dyDescent="0.2">
      <c r="A22" s="100" t="s">
        <v>225</v>
      </c>
      <c r="B22" s="2" t="s">
        <v>146</v>
      </c>
      <c r="C22" s="2" t="s">
        <v>238</v>
      </c>
      <c r="D22" s="79"/>
      <c r="E22" s="79"/>
      <c r="F22" s="79"/>
      <c r="G22" s="79" t="s">
        <v>149</v>
      </c>
      <c r="H22" s="79">
        <v>11</v>
      </c>
      <c r="I22" s="79">
        <v>7</v>
      </c>
      <c r="J22" s="79"/>
      <c r="K22" s="79"/>
      <c r="L22" s="79"/>
      <c r="M22" s="15">
        <f t="shared" si="2"/>
        <v>18</v>
      </c>
      <c r="N22" s="15"/>
      <c r="O22" s="15">
        <f t="shared" si="3"/>
        <v>2</v>
      </c>
    </row>
    <row r="23" spans="1:16" s="12" customFormat="1" x14ac:dyDescent="0.2">
      <c r="A23" s="114" t="s">
        <v>169</v>
      </c>
      <c r="B23" s="2" t="s">
        <v>146</v>
      </c>
      <c r="C23" s="2" t="s">
        <v>238</v>
      </c>
      <c r="D23" s="79"/>
      <c r="E23" s="79"/>
      <c r="F23" s="79"/>
      <c r="G23" s="79">
        <v>8</v>
      </c>
      <c r="H23" s="79"/>
      <c r="I23" s="79">
        <v>9</v>
      </c>
      <c r="J23" s="79"/>
      <c r="K23" s="79"/>
      <c r="L23" s="79"/>
      <c r="M23" s="15">
        <f t="shared" si="2"/>
        <v>17</v>
      </c>
      <c r="N23" s="15"/>
      <c r="O23" s="15">
        <f t="shared" si="3"/>
        <v>2</v>
      </c>
    </row>
    <row r="24" spans="1:16" ht="11.25" customHeight="1" x14ac:dyDescent="0.2">
      <c r="A24" s="120" t="s">
        <v>73</v>
      </c>
      <c r="B24" s="6" t="s">
        <v>81</v>
      </c>
      <c r="C24" s="6"/>
      <c r="D24" s="81">
        <v>15</v>
      </c>
      <c r="E24" s="81"/>
      <c r="F24" s="81"/>
      <c r="G24" s="81"/>
      <c r="H24" s="81"/>
      <c r="I24" s="81"/>
      <c r="J24" s="81"/>
      <c r="K24" s="81"/>
      <c r="L24" s="81"/>
      <c r="M24" s="33">
        <f t="shared" si="2"/>
        <v>15</v>
      </c>
      <c r="N24" s="33"/>
      <c r="O24" s="33">
        <f t="shared" si="3"/>
        <v>1</v>
      </c>
    </row>
    <row r="25" spans="1:16" s="12" customFormat="1" x14ac:dyDescent="0.2">
      <c r="A25" s="101" t="s">
        <v>78</v>
      </c>
      <c r="B25" s="6" t="s">
        <v>81</v>
      </c>
      <c r="C25" s="6"/>
      <c r="D25" s="81">
        <v>7</v>
      </c>
      <c r="E25" s="81"/>
      <c r="F25" s="81"/>
      <c r="G25" s="81"/>
      <c r="H25" s="81"/>
      <c r="I25" s="81">
        <v>8</v>
      </c>
      <c r="J25" s="81"/>
      <c r="K25" s="81"/>
      <c r="L25" s="81"/>
      <c r="M25" s="33">
        <f t="shared" si="2"/>
        <v>15</v>
      </c>
      <c r="N25" s="33"/>
      <c r="O25" s="33">
        <f t="shared" si="3"/>
        <v>2</v>
      </c>
    </row>
    <row r="26" spans="1:16" s="12" customFormat="1" x14ac:dyDescent="0.2">
      <c r="A26" s="17" t="s">
        <v>166</v>
      </c>
      <c r="B26" s="2" t="s">
        <v>146</v>
      </c>
      <c r="C26" s="2" t="s">
        <v>165</v>
      </c>
      <c r="D26" s="79"/>
      <c r="E26" s="79"/>
      <c r="F26" s="79"/>
      <c r="G26" s="79">
        <v>13</v>
      </c>
      <c r="H26" s="79"/>
      <c r="I26" s="79"/>
      <c r="J26" s="79"/>
      <c r="K26" s="79"/>
      <c r="L26" s="79"/>
      <c r="M26" s="15">
        <f t="shared" si="2"/>
        <v>13</v>
      </c>
      <c r="N26" s="15"/>
      <c r="O26" s="15">
        <f t="shared" si="3"/>
        <v>1</v>
      </c>
    </row>
    <row r="27" spans="1:16" s="12" customFormat="1" x14ac:dyDescent="0.2">
      <c r="A27" s="17" t="s">
        <v>167</v>
      </c>
      <c r="B27" s="2" t="s">
        <v>146</v>
      </c>
      <c r="C27" s="2" t="s">
        <v>237</v>
      </c>
      <c r="D27" s="79"/>
      <c r="E27" s="79"/>
      <c r="F27" s="79"/>
      <c r="G27" s="79">
        <v>11</v>
      </c>
      <c r="H27" s="79"/>
      <c r="I27" s="79"/>
      <c r="J27" s="79"/>
      <c r="K27" s="79"/>
      <c r="L27" s="79"/>
      <c r="M27" s="15">
        <f t="shared" si="2"/>
        <v>11</v>
      </c>
      <c r="N27" s="15"/>
      <c r="O27" s="15">
        <f t="shared" si="3"/>
        <v>1</v>
      </c>
    </row>
    <row r="28" spans="1:16" s="12" customFormat="1" x14ac:dyDescent="0.2">
      <c r="A28" s="102" t="s">
        <v>76</v>
      </c>
      <c r="B28" s="2" t="s">
        <v>146</v>
      </c>
      <c r="C28" s="7" t="s">
        <v>344</v>
      </c>
      <c r="D28" s="79">
        <v>9</v>
      </c>
      <c r="E28" s="79"/>
      <c r="F28" s="79"/>
      <c r="G28" s="79"/>
      <c r="H28" s="79"/>
      <c r="I28" s="79"/>
      <c r="J28" s="79"/>
      <c r="K28" s="79"/>
      <c r="L28" s="79"/>
      <c r="M28" s="15">
        <f t="shared" si="2"/>
        <v>9</v>
      </c>
      <c r="N28" s="15"/>
      <c r="O28" s="15">
        <f t="shared" si="3"/>
        <v>1</v>
      </c>
    </row>
    <row r="29" spans="1:16" s="12" customFormat="1" x14ac:dyDescent="0.2">
      <c r="A29" s="17" t="s">
        <v>224</v>
      </c>
      <c r="B29" s="2" t="s">
        <v>146</v>
      </c>
      <c r="C29" s="2" t="s">
        <v>239</v>
      </c>
      <c r="D29" s="79"/>
      <c r="E29" s="79"/>
      <c r="F29" s="79"/>
      <c r="G29" s="79" t="s">
        <v>149</v>
      </c>
      <c r="H29" s="79"/>
      <c r="I29" s="79"/>
      <c r="J29" s="79"/>
      <c r="K29" s="79"/>
      <c r="L29" s="79"/>
      <c r="M29" s="15">
        <f t="shared" si="2"/>
        <v>0</v>
      </c>
      <c r="N29" s="15"/>
      <c r="O29" s="15">
        <f t="shared" si="3"/>
        <v>0</v>
      </c>
    </row>
    <row r="30" spans="1:16" s="12" customFormat="1" x14ac:dyDescent="0.2">
      <c r="A30" s="45"/>
      <c r="B30" s="3"/>
      <c r="C30" s="3"/>
      <c r="D30" s="89"/>
      <c r="E30" s="89"/>
      <c r="F30" s="89"/>
      <c r="G30" s="89"/>
      <c r="H30" s="89"/>
      <c r="I30" s="89"/>
      <c r="J30" s="89"/>
      <c r="K30" s="89"/>
      <c r="L30" s="89"/>
      <c r="M30" s="47"/>
      <c r="N30" s="47"/>
      <c r="O30" s="47"/>
      <c r="P30" s="50"/>
    </row>
    <row r="31" spans="1:16" s="12" customFormat="1" ht="15" x14ac:dyDescent="0.25">
      <c r="A31" s="42" t="s">
        <v>38</v>
      </c>
      <c r="B31"/>
      <c r="C31"/>
      <c r="D31" s="78"/>
      <c r="E31" s="78"/>
      <c r="F31" s="78"/>
      <c r="G31" s="78"/>
      <c r="H31" s="78"/>
      <c r="I31" s="78"/>
      <c r="J31" s="78"/>
      <c r="K31" s="78"/>
      <c r="L31" s="78"/>
      <c r="M31"/>
      <c r="N31"/>
      <c r="O31"/>
      <c r="P31"/>
    </row>
    <row r="32" spans="1:16" s="12" customFormat="1" ht="11.25" customHeight="1" x14ac:dyDescent="0.2">
      <c r="A32" s="151" t="s">
        <v>163</v>
      </c>
      <c r="B32" s="7" t="s">
        <v>146</v>
      </c>
      <c r="C32" s="7" t="s">
        <v>83</v>
      </c>
      <c r="D32" s="79">
        <v>15</v>
      </c>
      <c r="E32" s="79"/>
      <c r="F32" s="79">
        <v>15</v>
      </c>
      <c r="G32" s="79">
        <v>13</v>
      </c>
      <c r="H32" s="79">
        <v>15</v>
      </c>
      <c r="I32" s="79">
        <v>15</v>
      </c>
      <c r="J32" s="79"/>
      <c r="K32" s="79"/>
      <c r="L32" s="79"/>
      <c r="M32" s="15">
        <f>SUM(D32:L32)</f>
        <v>73</v>
      </c>
      <c r="N32" s="15"/>
      <c r="O32" s="15">
        <f>COUNT(D32:L32)</f>
        <v>5</v>
      </c>
    </row>
    <row r="33" spans="1:16" ht="11.25" customHeight="1" x14ac:dyDescent="0.2">
      <c r="A33" s="11" t="s">
        <v>138</v>
      </c>
      <c r="B33" s="7" t="s">
        <v>146</v>
      </c>
      <c r="C33" s="2" t="s">
        <v>139</v>
      </c>
      <c r="D33" s="79">
        <v>11</v>
      </c>
      <c r="E33" s="79"/>
      <c r="F33" s="79">
        <v>11</v>
      </c>
      <c r="G33" s="79"/>
      <c r="H33" s="79"/>
      <c r="I33" s="79">
        <v>13</v>
      </c>
      <c r="J33" s="79"/>
      <c r="K33" s="79"/>
      <c r="L33" s="79"/>
      <c r="M33" s="15">
        <f>SUM(D33:L33)</f>
        <v>35</v>
      </c>
      <c r="N33" s="15"/>
      <c r="O33" s="15">
        <f>COUNT(D33:L33)</f>
        <v>3</v>
      </c>
    </row>
    <row r="34" spans="1:16" ht="11.25" customHeight="1" x14ac:dyDescent="0.2">
      <c r="A34" s="17" t="s">
        <v>308</v>
      </c>
      <c r="B34" s="2" t="s">
        <v>146</v>
      </c>
      <c r="C34" s="2" t="s">
        <v>309</v>
      </c>
      <c r="D34" s="79"/>
      <c r="E34" s="79"/>
      <c r="F34" s="79"/>
      <c r="G34" s="79"/>
      <c r="H34" s="79">
        <v>11</v>
      </c>
      <c r="I34" s="79"/>
      <c r="J34" s="79"/>
      <c r="K34" s="79"/>
      <c r="L34" s="79"/>
      <c r="M34" s="15">
        <f>SUM(D34:L34)</f>
        <v>11</v>
      </c>
      <c r="N34" s="15"/>
      <c r="O34" s="15">
        <f>COUNT(D34:L34)</f>
        <v>1</v>
      </c>
    </row>
    <row r="35" spans="1:16" ht="11.25" customHeight="1" x14ac:dyDescent="0.2">
      <c r="A35" s="45"/>
      <c r="B35" s="3"/>
      <c r="C35" s="3"/>
      <c r="D35" s="89"/>
      <c r="E35" s="89"/>
      <c r="F35" s="89"/>
      <c r="G35" s="89"/>
      <c r="H35" s="89"/>
      <c r="I35" s="89"/>
      <c r="J35" s="89"/>
      <c r="K35" s="89"/>
      <c r="L35" s="89"/>
      <c r="M35" s="47"/>
      <c r="N35" s="47"/>
      <c r="O35" s="47"/>
      <c r="P35" s="48"/>
    </row>
    <row r="36" spans="1:16" customFormat="1" ht="15" x14ac:dyDescent="0.25">
      <c r="A36" s="46" t="s">
        <v>39</v>
      </c>
      <c r="D36" s="78"/>
      <c r="E36" s="78"/>
      <c r="F36" s="78"/>
      <c r="G36" s="78"/>
      <c r="H36" s="78"/>
      <c r="I36" s="78"/>
      <c r="J36" s="78"/>
      <c r="K36" s="78"/>
      <c r="L36" s="78"/>
    </row>
    <row r="37" spans="1:16" x14ac:dyDescent="0.2">
      <c r="A37" s="151" t="s">
        <v>136</v>
      </c>
      <c r="B37" s="7" t="s">
        <v>146</v>
      </c>
      <c r="C37" s="7" t="s">
        <v>137</v>
      </c>
      <c r="D37" s="79">
        <v>13</v>
      </c>
      <c r="E37" s="79"/>
      <c r="F37" s="79">
        <v>13</v>
      </c>
      <c r="G37" s="79">
        <v>11</v>
      </c>
      <c r="H37" s="79">
        <v>13</v>
      </c>
      <c r="I37" s="79">
        <v>15</v>
      </c>
      <c r="J37" s="79"/>
      <c r="K37" s="79"/>
      <c r="L37" s="79"/>
      <c r="M37" s="15">
        <f t="shared" ref="M37:M43" si="4">SUM(D37:L37)</f>
        <v>65</v>
      </c>
      <c r="N37" s="15"/>
      <c r="O37" s="15">
        <f t="shared" ref="O37:O43" si="5">COUNT(D37:L37)</f>
        <v>5</v>
      </c>
      <c r="P37" s="3"/>
    </row>
    <row r="38" spans="1:16" x14ac:dyDescent="0.2">
      <c r="A38" s="65" t="s">
        <v>164</v>
      </c>
      <c r="B38" s="2" t="s">
        <v>146</v>
      </c>
      <c r="C38" s="2" t="s">
        <v>165</v>
      </c>
      <c r="D38" s="79"/>
      <c r="E38" s="79"/>
      <c r="F38" s="79"/>
      <c r="G38" s="79">
        <v>15</v>
      </c>
      <c r="H38" s="79"/>
      <c r="I38" s="79"/>
      <c r="J38" s="79"/>
      <c r="K38" s="79"/>
      <c r="L38" s="79"/>
      <c r="M38" s="15">
        <f t="shared" si="4"/>
        <v>15</v>
      </c>
      <c r="N38" s="15"/>
      <c r="O38" s="15">
        <f t="shared" si="5"/>
        <v>1</v>
      </c>
    </row>
    <row r="39" spans="1:16" x14ac:dyDescent="0.2">
      <c r="A39" s="17" t="s">
        <v>76</v>
      </c>
      <c r="B39" s="2" t="s">
        <v>146</v>
      </c>
      <c r="C39" s="2" t="s">
        <v>79</v>
      </c>
      <c r="D39" s="79"/>
      <c r="E39" s="79"/>
      <c r="F39" s="79"/>
      <c r="G39" s="79"/>
      <c r="H39" s="79"/>
      <c r="I39" s="79">
        <v>13</v>
      </c>
      <c r="J39" s="79"/>
      <c r="K39" s="79"/>
      <c r="L39" s="79"/>
      <c r="M39" s="15">
        <f t="shared" si="4"/>
        <v>13</v>
      </c>
      <c r="N39" s="15"/>
      <c r="O39" s="15">
        <f t="shared" si="5"/>
        <v>1</v>
      </c>
    </row>
    <row r="40" spans="1:16" x14ac:dyDescent="0.2">
      <c r="A40" s="7" t="s">
        <v>140</v>
      </c>
      <c r="B40" s="7" t="s">
        <v>146</v>
      </c>
      <c r="C40" s="2" t="s">
        <v>141</v>
      </c>
      <c r="D40" s="79">
        <v>9</v>
      </c>
      <c r="E40" s="79"/>
      <c r="F40" s="79"/>
      <c r="G40" s="79"/>
      <c r="H40" s="79"/>
      <c r="I40" s="79"/>
      <c r="J40" s="79"/>
      <c r="K40" s="79"/>
      <c r="L40" s="79"/>
      <c r="M40" s="15">
        <f t="shared" si="4"/>
        <v>9</v>
      </c>
      <c r="N40" s="15"/>
      <c r="O40" s="15">
        <f t="shared" si="5"/>
        <v>1</v>
      </c>
    </row>
    <row r="41" spans="1:16" x14ac:dyDescent="0.2">
      <c r="A41" s="17"/>
      <c r="B41" s="2"/>
      <c r="C41" s="2"/>
      <c r="D41" s="79"/>
      <c r="E41" s="79"/>
      <c r="F41" s="79"/>
      <c r="G41" s="79"/>
      <c r="H41" s="79"/>
      <c r="I41" s="79"/>
      <c r="J41" s="79"/>
      <c r="K41" s="79"/>
      <c r="L41" s="79"/>
      <c r="M41" s="15">
        <f t="shared" si="4"/>
        <v>0</v>
      </c>
      <c r="N41" s="15"/>
      <c r="O41" s="15">
        <f t="shared" si="5"/>
        <v>0</v>
      </c>
    </row>
    <row r="42" spans="1:16" customFormat="1" ht="15" x14ac:dyDescent="0.25">
      <c r="A42" s="17"/>
      <c r="B42" s="2"/>
      <c r="C42" s="2"/>
      <c r="D42" s="79"/>
      <c r="E42" s="79"/>
      <c r="F42" s="79"/>
      <c r="G42" s="79"/>
      <c r="H42" s="79"/>
      <c r="I42" s="79"/>
      <c r="J42" s="79"/>
      <c r="K42" s="79"/>
      <c r="L42" s="79"/>
      <c r="M42" s="15">
        <f t="shared" si="4"/>
        <v>0</v>
      </c>
      <c r="N42" s="15"/>
      <c r="O42" s="15">
        <f t="shared" si="5"/>
        <v>0</v>
      </c>
    </row>
    <row r="43" spans="1:16" x14ac:dyDescent="0.2">
      <c r="A43" s="17"/>
      <c r="B43" s="2"/>
      <c r="C43" s="2"/>
      <c r="D43" s="9"/>
      <c r="E43" s="9"/>
      <c r="F43" s="9"/>
      <c r="G43" s="9"/>
      <c r="H43" s="9"/>
      <c r="I43" s="9"/>
      <c r="J43" s="9"/>
      <c r="K43" s="9"/>
      <c r="L43" s="9"/>
      <c r="M43" s="15">
        <f t="shared" si="4"/>
        <v>0</v>
      </c>
      <c r="N43" s="15"/>
      <c r="O43" s="15">
        <f t="shared" si="5"/>
        <v>0</v>
      </c>
    </row>
    <row r="44" spans="1:16" x14ac:dyDescent="0.2">
      <c r="A44" s="27"/>
    </row>
  </sheetData>
  <sortState xmlns:xlrd2="http://schemas.microsoft.com/office/spreadsheetml/2017/richdata2" ref="A32:O34">
    <sortCondition descending="1" ref="M32:M34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DV</vt:lpstr>
      <vt:lpstr>statistika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sicilský chrt</vt:lpstr>
      <vt:lpstr>dlouhosrstý vipet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2020-12-01T13:01:11Z</cp:lastPrinted>
  <dcterms:created xsi:type="dcterms:W3CDTF">2019-05-28T12:29:30Z</dcterms:created>
  <dcterms:modified xsi:type="dcterms:W3CDTF">2020-12-10T14:21:27Z</dcterms:modified>
</cp:coreProperties>
</file>